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203-추가 더 자세한 파일 내려 받기(추가)\"/>
    </mc:Choice>
  </mc:AlternateContent>
  <bookViews>
    <workbookView xWindow="360" yWindow="105" windowWidth="23130" windowHeight="13005"/>
  </bookViews>
  <sheets>
    <sheet name="사무직원" sheetId="1" r:id="rId1"/>
  </sheets>
  <calcPr calcId="162913"/>
</workbook>
</file>

<file path=xl/calcChain.xml><?xml version="1.0" encoding="utf-8"?>
<calcChain xmlns="http://schemas.openxmlformats.org/spreadsheetml/2006/main">
  <c r="AM14" i="1" l="1"/>
  <c r="AM13" i="1"/>
  <c r="AM12" i="1"/>
  <c r="AM11" i="1"/>
  <c r="AM10" i="1"/>
  <c r="AM9" i="1"/>
  <c r="AM8" i="1"/>
  <c r="AM7" i="1"/>
  <c r="AM6" i="1"/>
  <c r="AM5" i="1"/>
  <c r="AM4" i="1"/>
  <c r="AM23" i="1"/>
  <c r="AM22" i="1"/>
  <c r="AM21" i="1"/>
  <c r="AL23" i="1" l="1"/>
  <c r="AL22" i="1"/>
  <c r="AL21" i="1"/>
  <c r="AL4" i="1"/>
  <c r="AL14" i="1"/>
  <c r="AL13" i="1"/>
  <c r="AL12" i="1"/>
  <c r="AL11" i="1"/>
  <c r="AL10" i="1"/>
  <c r="AL9" i="1"/>
  <c r="AL8" i="1"/>
  <c r="AL7" i="1"/>
  <c r="AL6" i="1"/>
  <c r="AL5" i="1"/>
  <c r="AK21" i="1" l="1"/>
  <c r="AK22" i="1"/>
  <c r="AK23" i="1"/>
  <c r="AK4" i="1"/>
  <c r="AK5" i="1"/>
  <c r="AK6" i="1"/>
  <c r="AK7" i="1"/>
  <c r="AK8" i="1"/>
  <c r="AK9" i="1"/>
  <c r="AK10" i="1"/>
  <c r="AK11" i="1"/>
  <c r="AK12" i="1"/>
  <c r="AK13" i="1"/>
  <c r="AK14" i="1"/>
  <c r="R21" i="1"/>
  <c r="R22" i="1"/>
  <c r="R26" i="1"/>
  <c r="R4" i="1"/>
  <c r="AJ4" i="1" l="1"/>
  <c r="AJ5" i="1"/>
  <c r="AJ6" i="1"/>
  <c r="AJ7" i="1"/>
  <c r="AJ8" i="1"/>
  <c r="AJ9" i="1"/>
  <c r="AJ10" i="1"/>
  <c r="AJ11" i="1"/>
  <c r="AJ12" i="1"/>
  <c r="AJ13" i="1"/>
  <c r="AJ14" i="1"/>
  <c r="AJ21" i="1"/>
  <c r="AJ22" i="1"/>
  <c r="AJ23" i="1"/>
  <c r="Q4" i="1"/>
  <c r="AI21" i="1" l="1"/>
  <c r="AI22" i="1"/>
  <c r="AI23" i="1"/>
  <c r="AI4" i="1"/>
  <c r="AI5" i="1"/>
  <c r="AI6" i="1"/>
  <c r="AI7" i="1"/>
  <c r="AI8" i="1"/>
  <c r="AI9" i="1"/>
  <c r="AI10" i="1"/>
  <c r="AI11" i="1"/>
  <c r="AI12" i="1"/>
  <c r="AI13" i="1"/>
  <c r="AI14" i="1"/>
  <c r="P4" i="1"/>
  <c r="AH4" i="1" l="1"/>
  <c r="AH5" i="1"/>
  <c r="AH6" i="1"/>
  <c r="AH7" i="1"/>
  <c r="AH8" i="1"/>
  <c r="AH9" i="1"/>
  <c r="AH10" i="1"/>
  <c r="AH11" i="1"/>
  <c r="AH12" i="1"/>
  <c r="AH13" i="1"/>
  <c r="AH14" i="1"/>
  <c r="AH21" i="1"/>
  <c r="AH22" i="1"/>
  <c r="AH23" i="1"/>
  <c r="O4" i="1"/>
  <c r="AG21" i="1" l="1"/>
  <c r="AG22" i="1"/>
  <c r="AG23" i="1"/>
  <c r="AG4" i="1"/>
  <c r="AG5" i="1"/>
  <c r="AG6" i="1"/>
  <c r="AG7" i="1"/>
  <c r="AG8" i="1"/>
  <c r="AG9" i="1"/>
  <c r="AG10" i="1"/>
  <c r="AG11" i="1"/>
  <c r="AG12" i="1"/>
  <c r="AG13" i="1"/>
  <c r="AG14" i="1"/>
  <c r="N4" i="1"/>
  <c r="AF21" i="1" l="1"/>
  <c r="AF22" i="1"/>
  <c r="AF23" i="1"/>
  <c r="AF4" i="1"/>
  <c r="AF5" i="1"/>
  <c r="AF6" i="1"/>
  <c r="AF7" i="1"/>
  <c r="AF8" i="1"/>
  <c r="AF9" i="1"/>
  <c r="AF10" i="1"/>
  <c r="AF11" i="1"/>
  <c r="AF12" i="1"/>
  <c r="AF13" i="1"/>
  <c r="AF14" i="1"/>
  <c r="V13" i="1"/>
  <c r="W13" i="1"/>
  <c r="X13" i="1"/>
  <c r="Y13" i="1"/>
  <c r="Z13" i="1"/>
  <c r="AA13" i="1"/>
  <c r="AB13" i="1"/>
  <c r="AC13" i="1"/>
  <c r="AD13" i="1"/>
  <c r="AE13" i="1"/>
  <c r="V14" i="1"/>
  <c r="W14" i="1"/>
  <c r="X14" i="1"/>
  <c r="Y14" i="1"/>
  <c r="Z14" i="1"/>
  <c r="AA14" i="1"/>
  <c r="AB14" i="1"/>
  <c r="AC14" i="1"/>
  <c r="AD14" i="1"/>
  <c r="AE14" i="1"/>
  <c r="AE21" i="1"/>
  <c r="AE22" i="1"/>
  <c r="AE23" i="1"/>
  <c r="AE4" i="1"/>
  <c r="AE5" i="1"/>
  <c r="AE6" i="1"/>
  <c r="AE7" i="1"/>
  <c r="AE8" i="1"/>
  <c r="AE9" i="1"/>
  <c r="AE10" i="1"/>
  <c r="AE11" i="1"/>
  <c r="AE12" i="1"/>
  <c r="AD21" i="1" l="1"/>
  <c r="AD22" i="1"/>
  <c r="AD23" i="1"/>
  <c r="AD4" i="1"/>
  <c r="AD5" i="1"/>
  <c r="AD6" i="1"/>
  <c r="AD7" i="1"/>
  <c r="AD8" i="1"/>
  <c r="AD9" i="1"/>
  <c r="AD10" i="1"/>
  <c r="AD11" i="1"/>
  <c r="AD12" i="1"/>
  <c r="C22" i="1"/>
  <c r="V22" i="1" s="1"/>
  <c r="C26" i="1"/>
  <c r="V23" i="1" s="1"/>
  <c r="V5" i="1"/>
  <c r="V6" i="1"/>
  <c r="V7" i="1"/>
  <c r="V8" i="1"/>
  <c r="V9" i="1"/>
  <c r="V10" i="1"/>
  <c r="V11" i="1"/>
  <c r="V12" i="1"/>
  <c r="V4" i="1"/>
  <c r="AC23" i="1"/>
  <c r="AB23" i="1"/>
  <c r="AA23" i="1"/>
  <c r="Z23" i="1"/>
  <c r="Y23" i="1"/>
  <c r="X23" i="1"/>
  <c r="W23" i="1"/>
  <c r="AC22" i="1"/>
  <c r="AB22" i="1"/>
  <c r="AA22" i="1"/>
  <c r="Z22" i="1"/>
  <c r="Y22" i="1"/>
  <c r="X22" i="1"/>
  <c r="W22" i="1"/>
  <c r="AC21" i="1"/>
  <c r="AB21" i="1"/>
  <c r="AA21" i="1"/>
  <c r="Z21" i="1"/>
  <c r="Y21" i="1"/>
  <c r="X21" i="1"/>
  <c r="W21" i="1"/>
  <c r="AC12" i="1"/>
  <c r="AB12" i="1"/>
  <c r="AA12" i="1"/>
  <c r="Z12" i="1"/>
  <c r="Y12" i="1"/>
  <c r="X12" i="1"/>
  <c r="W12" i="1"/>
  <c r="AC11" i="1"/>
  <c r="AB11" i="1"/>
  <c r="AA11" i="1"/>
  <c r="Z11" i="1"/>
  <c r="Y11" i="1"/>
  <c r="X11" i="1"/>
  <c r="W11" i="1"/>
  <c r="AC10" i="1"/>
  <c r="AB10" i="1"/>
  <c r="AA10" i="1"/>
  <c r="Z10" i="1"/>
  <c r="Y10" i="1"/>
  <c r="X10" i="1"/>
  <c r="W10" i="1"/>
  <c r="AC9" i="1"/>
  <c r="AB9" i="1"/>
  <c r="AA9" i="1"/>
  <c r="Z9" i="1"/>
  <c r="Y9" i="1"/>
  <c r="X9" i="1"/>
  <c r="W9" i="1"/>
  <c r="AC8" i="1"/>
  <c r="AB8" i="1"/>
  <c r="AA8" i="1"/>
  <c r="Z8" i="1"/>
  <c r="Y8" i="1"/>
  <c r="X8" i="1"/>
  <c r="W8" i="1"/>
  <c r="AC7" i="1"/>
  <c r="AB7" i="1"/>
  <c r="AA7" i="1"/>
  <c r="Z7" i="1"/>
  <c r="Y7" i="1"/>
  <c r="X7" i="1"/>
  <c r="W7" i="1"/>
  <c r="AC6" i="1"/>
  <c r="AB6" i="1"/>
  <c r="AA6" i="1"/>
  <c r="Z6" i="1"/>
  <c r="Y6" i="1"/>
  <c r="X6" i="1"/>
  <c r="W6" i="1"/>
  <c r="AC5" i="1"/>
  <c r="AB5" i="1"/>
  <c r="AA5" i="1"/>
  <c r="Z5" i="1"/>
  <c r="Y5" i="1"/>
  <c r="X5" i="1"/>
  <c r="W5" i="1"/>
  <c r="AC4" i="1"/>
  <c r="AB4" i="1"/>
  <c r="AA4" i="1"/>
  <c r="Z4" i="1"/>
  <c r="Y4" i="1"/>
  <c r="X4" i="1"/>
  <c r="W4" i="1"/>
  <c r="C21" i="1" l="1"/>
  <c r="V21" i="1" s="1"/>
</calcChain>
</file>

<file path=xl/sharedStrings.xml><?xml version="1.0" encoding="utf-8"?>
<sst xmlns="http://schemas.openxmlformats.org/spreadsheetml/2006/main" count="63" uniqueCount="44">
  <si>
    <t>전 체</t>
  </si>
  <si>
    <t>대학(원)부설</t>
  </si>
  <si>
    <t>소 계</t>
  </si>
  <si>
    <t>원격형태</t>
  </si>
  <si>
    <t>유통업체부설</t>
  </si>
  <si>
    <t>산업체부설</t>
  </si>
  <si>
    <t>시민사회단체부설</t>
  </si>
  <si>
    <t>언론기관부설</t>
  </si>
  <si>
    <t>지식･인력개발형태</t>
  </si>
  <si>
    <t>평생학습관</t>
  </si>
  <si>
    <t>소계</t>
  </si>
  <si>
    <t>서울</t>
  </si>
  <si>
    <t>인천</t>
  </si>
  <si>
    <t>경기</t>
  </si>
  <si>
    <t>부산</t>
  </si>
  <si>
    <t>대구</t>
  </si>
  <si>
    <t>광주</t>
  </si>
  <si>
    <t>대전</t>
  </si>
  <si>
    <t>울산</t>
  </si>
  <si>
    <t>세종</t>
  </si>
  <si>
    <t>-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</si>
  <si>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</si>
  <si>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</si>
  <si>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</si>
  <si>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</si>
  <si>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</si>
  <si>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</si>
  <si>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</si>
  <si>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</si>
  <si>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(단위: 명)</t>
    <phoneticPr fontId="2" type="noConversion"/>
  </si>
  <si>
    <t>학교
부설</t>
    <phoneticPr fontId="2" type="noConversion"/>
  </si>
  <si>
    <t>사업장 
부설</t>
    <phoneticPr fontId="2" type="noConversion"/>
  </si>
  <si>
    <t>수도권</t>
    <phoneticPr fontId="2" type="noConversion"/>
  </si>
  <si>
    <t>비수도권</t>
    <phoneticPr fontId="2" type="noConversion"/>
  </si>
  <si>
    <t>수도권</t>
    <phoneticPr fontId="2" type="noConversion"/>
  </si>
  <si>
    <t>비수도권</t>
    <phoneticPr fontId="2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</si>
  <si>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❚표 2❚ </t>
    </r>
    <r>
      <rPr>
        <sz val="11"/>
        <color rgb="FF000000"/>
        <rFont val="맑은 고딕"/>
        <family val="3"/>
        <charset val="129"/>
        <scheme val="minor"/>
      </rPr>
      <t>연도별 지역별 비형식 평생교육기관 사무직원 수</t>
    </r>
    <phoneticPr fontId="2" type="noConversion"/>
  </si>
  <si>
    <r>
      <rPr>
        <b/>
        <sz val="11"/>
        <color theme="3"/>
        <rFont val="맑은 고딕"/>
        <family val="3"/>
        <charset val="129"/>
        <scheme val="minor"/>
      </rPr>
      <t>❚표 1❚</t>
    </r>
    <r>
      <rPr>
        <sz val="11"/>
        <color rgb="FF000000"/>
        <rFont val="맑은 고딕"/>
        <family val="3"/>
        <charset val="129"/>
        <scheme val="minor"/>
      </rPr>
      <t xml:space="preserve"> 연도별 기관유형별 비형식 평생교육기관 사무직원 수</t>
    </r>
    <phoneticPr fontId="2" type="noConversion"/>
  </si>
  <si>
    <r>
      <t>초</t>
    </r>
    <r>
      <rPr>
        <sz val="10"/>
        <color rgb="FF000000"/>
        <rFont val="맑은 고딕"/>
        <family val="3"/>
        <charset val="128"/>
        <scheme val="minor"/>
      </rPr>
      <t>･</t>
    </r>
    <r>
      <rPr>
        <sz val="10"/>
        <color rgb="FF000000"/>
        <rFont val="맑은 고딕"/>
        <family val="3"/>
        <charset val="129"/>
        <scheme val="minor"/>
      </rPr>
      <t>중등학교부설</t>
    </r>
    <phoneticPr fontId="2" type="noConversion"/>
  </si>
  <si>
    <r>
      <rPr>
        <b/>
        <sz val="11"/>
        <color theme="3"/>
        <rFont val="맑은 고딕"/>
        <family val="3"/>
        <charset val="129"/>
        <scheme val="minor"/>
      </rPr>
      <t>❚그림 1❚</t>
    </r>
    <r>
      <rPr>
        <sz val="11"/>
        <color theme="1"/>
        <rFont val="맑은 고딕"/>
        <family val="3"/>
        <charset val="129"/>
        <scheme val="minor"/>
      </rPr>
      <t xml:space="preserve"> 연도별 기관유형별 비형식 평생교육기관 사무직원 수</t>
    </r>
    <phoneticPr fontId="2" type="noConversion"/>
  </si>
  <si>
    <r>
      <rPr>
        <b/>
        <sz val="11"/>
        <color theme="3"/>
        <rFont val="맑은 고딕"/>
        <family val="3"/>
        <charset val="129"/>
        <scheme val="minor"/>
      </rPr>
      <t>❚그림 2❚</t>
    </r>
    <r>
      <rPr>
        <sz val="11"/>
        <color theme="1"/>
        <rFont val="맑은 고딕"/>
        <family val="3"/>
        <charset val="129"/>
        <scheme val="minor"/>
      </rPr>
      <t xml:space="preserve"> 연도별 지역별 비형식 평생교육기관 사무직원 수</t>
    </r>
    <phoneticPr fontId="2" type="noConversion"/>
  </si>
  <si>
    <r>
      <rPr>
        <sz val="10"/>
        <color rgb="FF000000"/>
        <rFont val="맑은 고딕"/>
        <family val="3"/>
        <charset val="128"/>
        <scheme val="minor"/>
      </rPr>
      <t>시･</t>
    </r>
    <r>
      <rPr>
        <sz val="10"/>
        <color rgb="FF000000"/>
        <rFont val="맑은 고딕"/>
        <family val="3"/>
        <charset val="129"/>
        <scheme val="minor"/>
      </rPr>
      <t>도평생교육진흥원</t>
    </r>
    <phoneticPr fontId="2" type="noConversion"/>
  </si>
  <si>
    <r>
      <t>초</t>
    </r>
    <r>
      <rPr>
        <sz val="8"/>
        <color theme="0"/>
        <rFont val="맑은 고딕"/>
        <family val="3"/>
        <charset val="128"/>
        <scheme val="minor"/>
      </rPr>
      <t>･</t>
    </r>
    <r>
      <rPr>
        <sz val="8"/>
        <color theme="0"/>
        <rFont val="맑은 고딕"/>
        <family val="3"/>
        <charset val="129"/>
        <scheme val="minor"/>
      </rPr>
      <t>중등학교부설</t>
    </r>
    <phoneticPr fontId="2" type="noConversion"/>
  </si>
  <si>
    <r>
      <t>시</t>
    </r>
    <r>
      <rPr>
        <sz val="8"/>
        <color theme="0"/>
        <rFont val="맑은 고딕"/>
        <family val="3"/>
        <charset val="128"/>
        <scheme val="minor"/>
      </rPr>
      <t>･</t>
    </r>
    <r>
      <rPr>
        <sz val="8"/>
        <color theme="0"/>
        <rFont val="맑은 고딕"/>
        <family val="3"/>
        <charset val="129"/>
        <scheme val="minor"/>
      </rPr>
      <t>도평생교육진흥원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</si>
</sst>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8" x14ac:knownFonts="1">
    <font>
      <sz val="11"/>
      <color theme="1"/>
      <name val="맑은 고딕"/>
      <family val="2"/>
      <charset val="129"/>
      <scheme val="minor"/>
    </font>
    <font>
      <sz val="8"/>
      <color rgb="FF00A0E9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color theme="0"/>
      <name val="맑은 고딕"/>
      <family val="3"/>
      <charset val="129"/>
      <scheme val="minor"/>
    </font>
    <font>
      <sz val="8"/>
      <color theme="5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rgb="FFFFFFFF"/>
      <name val="맑은 고딕"/>
      <family val="3"/>
      <charset val="129"/>
      <scheme val="minor"/>
    </font>
    <font>
      <sz val="11"/>
      <color rgb="FF00A0E9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0"/>
      <color rgb="FF000000"/>
      <name val="맑은 고딕"/>
      <family val="3"/>
      <charset val="128"/>
      <scheme val="minor"/>
    </font>
    <font>
      <sz val="11"/>
      <color rgb="FFFF0000"/>
      <name val="맑은 고딕"/>
      <family val="3"/>
      <charset val="129"/>
      <scheme val="minor"/>
    </font>
    <font>
      <sz val="8"/>
      <color theme="0"/>
      <name val="맑은 고딕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CDCD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 style="thin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/>
      </left>
      <right/>
      <top style="medium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 style="medium">
        <color theme="3"/>
      </bottom>
      <diagonal/>
    </border>
    <border>
      <left style="thin">
        <color theme="3"/>
      </left>
      <right/>
      <top style="medium">
        <color theme="3"/>
      </top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41" fontId="6" fillId="0" borderId="0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right" vertical="center" wrapText="1"/>
    </xf>
    <xf numFmtId="3" fontId="8" fillId="0" borderId="6" xfId="0" applyNumberFormat="1" applyFont="1" applyBorder="1" applyAlignment="1">
      <alignment horizontal="right" vertical="center" wrapText="1"/>
    </xf>
    <xf numFmtId="41" fontId="8" fillId="0" borderId="4" xfId="1" applyFont="1" applyFill="1" applyBorder="1" applyAlignment="1">
      <alignment horizontal="center" vertical="center" wrapText="1"/>
    </xf>
    <xf numFmtId="41" fontId="8" fillId="0" borderId="5" xfId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1" fontId="8" fillId="0" borderId="6" xfId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right" vertical="center" wrapText="1"/>
    </xf>
    <xf numFmtId="41" fontId="8" fillId="4" borderId="8" xfId="1" applyFont="1" applyFill="1" applyBorder="1" applyAlignment="1">
      <alignment horizontal="center" vertical="center" wrapText="1"/>
    </xf>
    <xf numFmtId="3" fontId="8" fillId="2" borderId="8" xfId="0" applyNumberFormat="1" applyFont="1" applyFill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 wrapText="1"/>
    </xf>
    <xf numFmtId="41" fontId="8" fillId="0" borderId="7" xfId="1" applyFont="1" applyFill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right" vertical="center" wrapText="1"/>
    </xf>
    <xf numFmtId="0" fontId="14" fillId="0" borderId="0" xfId="0" applyFont="1">
      <alignment vertical="center"/>
    </xf>
    <xf numFmtId="41" fontId="8" fillId="4" borderId="4" xfId="1" applyFont="1" applyFill="1" applyBorder="1" applyAlignment="1">
      <alignment horizontal="right" vertical="center" wrapText="1"/>
    </xf>
    <xf numFmtId="41" fontId="8" fillId="2" borderId="4" xfId="1" applyFont="1" applyFill="1" applyBorder="1" applyAlignment="1">
      <alignment horizontal="right" vertical="center" wrapText="1"/>
    </xf>
    <xf numFmtId="41" fontId="8" fillId="0" borderId="5" xfId="1" applyFont="1" applyFill="1" applyBorder="1" applyAlignment="1">
      <alignment horizontal="right" vertical="center" wrapText="1"/>
    </xf>
    <xf numFmtId="41" fontId="8" fillId="0" borderId="5" xfId="1" applyFont="1" applyBorder="1" applyAlignment="1">
      <alignment horizontal="right" vertical="center" wrapText="1"/>
    </xf>
    <xf numFmtId="41" fontId="8" fillId="0" borderId="9" xfId="1" applyFont="1" applyFill="1" applyBorder="1" applyAlignment="1">
      <alignment horizontal="right" vertical="center" wrapText="1"/>
    </xf>
    <xf numFmtId="41" fontId="8" fillId="0" borderId="9" xfId="1" applyFont="1" applyBorder="1" applyAlignment="1">
      <alignment horizontal="right" vertical="center" wrapText="1"/>
    </xf>
    <xf numFmtId="41" fontId="8" fillId="0" borderId="6" xfId="1" applyFont="1" applyFill="1" applyBorder="1" applyAlignment="1">
      <alignment horizontal="right" vertical="center" wrapText="1"/>
    </xf>
    <xf numFmtId="41" fontId="8" fillId="0" borderId="6" xfId="1" applyFont="1" applyBorder="1" applyAlignment="1">
      <alignment horizontal="right" vertical="center" wrapText="1"/>
    </xf>
    <xf numFmtId="0" fontId="16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41" fontId="8" fillId="2" borderId="11" xfId="1" applyFont="1" applyFill="1" applyBorder="1" applyAlignment="1">
      <alignment horizontal="right" vertical="center" wrapText="1"/>
    </xf>
    <xf numFmtId="41" fontId="8" fillId="0" borderId="12" xfId="1" applyFont="1" applyBorder="1" applyAlignment="1">
      <alignment horizontal="right" vertical="center" wrapText="1"/>
    </xf>
    <xf numFmtId="41" fontId="8" fillId="0" borderId="13" xfId="1" applyFont="1" applyBorder="1" applyAlignment="1">
      <alignment horizontal="right" vertical="center" wrapText="1"/>
    </xf>
    <xf numFmtId="41" fontId="8" fillId="0" borderId="14" xfId="1" applyFont="1" applyBorder="1" applyAlignment="1">
      <alignment horizontal="right" vertical="center" wrapText="1"/>
    </xf>
    <xf numFmtId="0" fontId="10" fillId="3" borderId="10" xfId="0" applyFont="1" applyFill="1" applyBorder="1" applyAlignment="1">
      <alignment horizontal="center" vertical="center" wrapText="1"/>
    </xf>
    <xf numFmtId="41" fontId="8" fillId="2" borderId="10" xfId="1" applyFont="1" applyFill="1" applyBorder="1" applyAlignment="1">
      <alignment horizontal="right" vertical="center" wrapText="1"/>
    </xf>
    <xf numFmtId="41" fontId="8" fillId="0" borderId="10" xfId="1" applyFont="1" applyBorder="1" applyAlignment="1">
      <alignment horizontal="right" vertical="center" wrapText="1"/>
    </xf>
    <xf numFmtId="3" fontId="8" fillId="2" borderId="15" xfId="0" applyNumberFormat="1" applyFont="1" applyFill="1" applyBorder="1" applyAlignment="1">
      <alignment horizontal="right" vertical="center" wrapText="1"/>
    </xf>
    <xf numFmtId="3" fontId="8" fillId="0" borderId="11" xfId="0" applyNumberFormat="1" applyFont="1" applyBorder="1" applyAlignment="1">
      <alignment horizontal="right" vertical="center" wrapText="1"/>
    </xf>
    <xf numFmtId="3" fontId="8" fillId="0" borderId="12" xfId="0" applyNumberFormat="1" applyFont="1" applyBorder="1" applyAlignment="1">
      <alignment horizontal="right" vertical="center" wrapText="1"/>
    </xf>
    <xf numFmtId="0" fontId="8" fillId="0" borderId="12" xfId="0" applyFont="1" applyBorder="1" applyAlignment="1">
      <alignment horizontal="right" vertical="center" wrapText="1"/>
    </xf>
    <xf numFmtId="3" fontId="8" fillId="0" borderId="14" xfId="0" applyNumberFormat="1" applyFont="1" applyBorder="1" applyAlignment="1">
      <alignment horizontal="right" vertical="center" wrapText="1"/>
    </xf>
    <xf numFmtId="3" fontId="8" fillId="0" borderId="16" xfId="0" applyNumberFormat="1" applyFont="1" applyBorder="1" applyAlignment="1">
      <alignment horizontal="right" vertical="center" wrapText="1"/>
    </xf>
    <xf numFmtId="0" fontId="8" fillId="0" borderId="14" xfId="0" applyFont="1" applyBorder="1" applyAlignment="1">
      <alignment horizontal="right" vertical="center" wrapText="1"/>
    </xf>
    <xf numFmtId="3" fontId="8" fillId="2" borderId="10" xfId="0" applyNumberFormat="1" applyFont="1" applyFill="1" applyBorder="1" applyAlignment="1">
      <alignment horizontal="right" vertical="center" wrapText="1"/>
    </xf>
    <xf numFmtId="3" fontId="8" fillId="0" borderId="10" xfId="0" applyNumberFormat="1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17" xfId="0" applyFont="1" applyBorder="1" applyAlignment="1">
      <alignment horizontal="right" vertical="center" wrapText="1"/>
    </xf>
    <xf numFmtId="41" fontId="8" fillId="0" borderId="17" xfId="1" applyFont="1" applyBorder="1" applyAlignment="1">
      <alignment horizontal="right" vertical="center" wrapText="1"/>
    </xf>
    <xf numFmtId="3" fontId="8" fillId="0" borderId="18" xfId="0" applyNumberFormat="1" applyFont="1" applyBorder="1" applyAlignment="1">
      <alignment horizontal="right" vertical="center" wrapText="1"/>
    </xf>
    <xf numFmtId="3" fontId="8" fillId="0" borderId="17" xfId="0" applyNumberFormat="1" applyFont="1" applyBorder="1" applyAlignment="1">
      <alignment horizontal="right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0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74760039626049"/>
          <c:y val="6.6614545172471576E-2"/>
          <c:w val="0.83892848701969791"/>
          <c:h val="0.71203083989501315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사무직원!$U$5</c:f>
              <c:strCache>
                <c:ptCount val="1"/>
                <c:pt idx="0">
                  <c:v>초･중등학교부설</c:v>
                </c:pt>
              </c:strCache>
            </c:strRef>
          </c:tx>
          <c:invertIfNegative val="0"/>
          <c:cat>
            <c:numRef>
              <c:f>사무직원!$V$3:$AM$3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사무직원!$V$5:$AM$5</c:f>
              <c:numCache>
                <c:formatCode>_(* #,##0_);_(* \(#,##0\);_(* "-"_);_(@_)</c:formatCode>
                <c:ptCount val="18"/>
                <c:pt idx="0">
                  <c:v>18</c:v>
                </c:pt>
                <c:pt idx="1">
                  <c:v>46</c:v>
                </c:pt>
                <c:pt idx="2">
                  <c:v>32</c:v>
                </c:pt>
                <c:pt idx="3">
                  <c:v>28</c:v>
                </c:pt>
                <c:pt idx="4">
                  <c:v>29</c:v>
                </c:pt>
                <c:pt idx="5">
                  <c:v>27</c:v>
                </c:pt>
                <c:pt idx="6">
                  <c:v>20</c:v>
                </c:pt>
                <c:pt idx="7">
                  <c:v>20</c:v>
                </c:pt>
                <c:pt idx="8">
                  <c:v>17</c:v>
                </c:pt>
                <c:pt idx="9">
                  <c:v>15</c:v>
                </c:pt>
                <c:pt idx="10">
                  <c:v>12</c:v>
                </c:pt>
                <c:pt idx="11">
                  <c:v>15</c:v>
                </c:pt>
                <c:pt idx="12">
                  <c:v>19</c:v>
                </c:pt>
                <c:pt idx="13">
                  <c:v>21</c:v>
                </c:pt>
                <c:pt idx="14">
                  <c:v>25</c:v>
                </c:pt>
                <c:pt idx="15">
                  <c:v>22</c:v>
                </c:pt>
                <c:pt idx="16">
                  <c:v>25</c:v>
                </c:pt>
                <c:pt idx="17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AA-485D-9FAD-D31E3FA27273}"/>
            </c:ext>
          </c:extLst>
        </c:ser>
        <c:ser>
          <c:idx val="2"/>
          <c:order val="2"/>
          <c:tx>
            <c:strRef>
              <c:f>사무직원!$U$6</c:f>
              <c:strCache>
                <c:ptCount val="1"/>
                <c:pt idx="0">
                  <c:v>대학(원)부설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사무직원!$V$3:$AM$3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사무직원!$V$6:$AM$6</c:f>
              <c:numCache>
                <c:formatCode>_(* #,##0_);_(* \(#,##0\);_(* "-"_);_(@_)</c:formatCode>
                <c:ptCount val="18"/>
                <c:pt idx="0">
                  <c:v>1259</c:v>
                </c:pt>
                <c:pt idx="1">
                  <c:v>1523</c:v>
                </c:pt>
                <c:pt idx="2">
                  <c:v>1718</c:v>
                </c:pt>
                <c:pt idx="3">
                  <c:v>1782</c:v>
                </c:pt>
                <c:pt idx="4">
                  <c:v>1848</c:v>
                </c:pt>
                <c:pt idx="5">
                  <c:v>1881</c:v>
                </c:pt>
                <c:pt idx="6">
                  <c:v>1981</c:v>
                </c:pt>
                <c:pt idx="7">
                  <c:v>1966</c:v>
                </c:pt>
                <c:pt idx="8">
                  <c:v>1954</c:v>
                </c:pt>
                <c:pt idx="9">
                  <c:v>1983</c:v>
                </c:pt>
                <c:pt idx="10">
                  <c:v>2078</c:v>
                </c:pt>
                <c:pt idx="11">
                  <c:v>2118</c:v>
                </c:pt>
                <c:pt idx="12">
                  <c:v>2099</c:v>
                </c:pt>
                <c:pt idx="13">
                  <c:v>2074</c:v>
                </c:pt>
                <c:pt idx="14">
                  <c:v>2018</c:v>
                </c:pt>
                <c:pt idx="15">
                  <c:v>1959</c:v>
                </c:pt>
                <c:pt idx="16">
                  <c:v>1962</c:v>
                </c:pt>
                <c:pt idx="17">
                  <c:v>1948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AA-485D-9FAD-D31E3FA27273}"/>
            </c:ext>
          </c:extLst>
        </c:ser>
        <c:ser>
          <c:idx val="3"/>
          <c:order val="3"/>
          <c:tx>
            <c:strRef>
              <c:f>사무직원!$U$7</c:f>
              <c:strCache>
                <c:ptCount val="1"/>
                <c:pt idx="0">
                  <c:v>원격형태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사무직원!$V$3:$AM$3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사무직원!$V$7:$AM$7</c:f>
              <c:numCache>
                <c:formatCode>_(* #,##0_);_(* \(#,##0\);_(* "-"_);_(@_)</c:formatCode>
                <c:ptCount val="18"/>
                <c:pt idx="0">
                  <c:v>2422</c:v>
                </c:pt>
                <c:pt idx="1">
                  <c:v>3415</c:v>
                </c:pt>
                <c:pt idx="2">
                  <c:v>4535</c:v>
                </c:pt>
                <c:pt idx="3">
                  <c:v>5463</c:v>
                </c:pt>
                <c:pt idx="4">
                  <c:v>6110</c:v>
                </c:pt>
                <c:pt idx="5">
                  <c:v>6487</c:v>
                </c:pt>
                <c:pt idx="6">
                  <c:v>6004</c:v>
                </c:pt>
                <c:pt idx="7">
                  <c:v>6196</c:v>
                </c:pt>
                <c:pt idx="8">
                  <c:v>5872</c:v>
                </c:pt>
                <c:pt idx="9">
                  <c:v>6494</c:v>
                </c:pt>
                <c:pt idx="10">
                  <c:v>5887</c:v>
                </c:pt>
                <c:pt idx="11">
                  <c:v>6380</c:v>
                </c:pt>
                <c:pt idx="12">
                  <c:v>6049</c:v>
                </c:pt>
                <c:pt idx="13">
                  <c:v>6468</c:v>
                </c:pt>
                <c:pt idx="14">
                  <c:v>6090</c:v>
                </c:pt>
                <c:pt idx="15">
                  <c:v>7337</c:v>
                </c:pt>
                <c:pt idx="16">
                  <c:v>7096</c:v>
                </c:pt>
                <c:pt idx="17">
                  <c:v>6829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AA-485D-9FAD-D31E3FA27273}"/>
            </c:ext>
          </c:extLst>
        </c:ser>
        <c:ser>
          <c:idx val="4"/>
          <c:order val="4"/>
          <c:tx>
            <c:strRef>
              <c:f>사무직원!$U$8</c:f>
              <c:strCache>
                <c:ptCount val="1"/>
                <c:pt idx="0">
                  <c:v>유통업체부설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사무직원!$V$3:$AM$3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사무직원!$V$8:$AM$8</c:f>
              <c:numCache>
                <c:formatCode>_(* #,##0_);_(* \(#,##0\);_(* "-"_);_(@_)</c:formatCode>
                <c:ptCount val="18"/>
                <c:pt idx="0">
                  <c:v>429</c:v>
                </c:pt>
                <c:pt idx="1">
                  <c:v>515</c:v>
                </c:pt>
                <c:pt idx="2">
                  <c:v>757</c:v>
                </c:pt>
                <c:pt idx="3">
                  <c:v>916</c:v>
                </c:pt>
                <c:pt idx="4">
                  <c:v>1012</c:v>
                </c:pt>
                <c:pt idx="5">
                  <c:v>1137</c:v>
                </c:pt>
                <c:pt idx="6">
                  <c:v>1245</c:v>
                </c:pt>
                <c:pt idx="7">
                  <c:v>1311</c:v>
                </c:pt>
                <c:pt idx="8">
                  <c:v>1408</c:v>
                </c:pt>
                <c:pt idx="9">
                  <c:v>1544</c:v>
                </c:pt>
                <c:pt idx="10">
                  <c:v>1595</c:v>
                </c:pt>
                <c:pt idx="11">
                  <c:v>1632</c:v>
                </c:pt>
                <c:pt idx="12">
                  <c:v>1645</c:v>
                </c:pt>
                <c:pt idx="13">
                  <c:v>1595</c:v>
                </c:pt>
                <c:pt idx="14">
                  <c:v>1465</c:v>
                </c:pt>
                <c:pt idx="15">
                  <c:v>1448</c:v>
                </c:pt>
                <c:pt idx="16">
                  <c:v>1497</c:v>
                </c:pt>
                <c:pt idx="17">
                  <c:v>1435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AAA-485D-9FAD-D31E3FA27273}"/>
            </c:ext>
          </c:extLst>
        </c:ser>
        <c:ser>
          <c:idx val="5"/>
          <c:order val="5"/>
          <c:tx>
            <c:strRef>
              <c:f>사무직원!$U$9</c:f>
              <c:strCache>
                <c:ptCount val="1"/>
                <c:pt idx="0">
                  <c:v>산업체부설</c:v>
                </c:pt>
              </c:strCache>
            </c:strRef>
          </c:tx>
          <c:invertIfNegative val="0"/>
          <c:cat>
            <c:numRef>
              <c:f>사무직원!$V$3:$AM$3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사무직원!$V$9:$AM$9</c:f>
              <c:numCache>
                <c:formatCode>_(* #,##0_);_(* \(#,##0\);_(* "-"_);_(@_)</c:formatCode>
                <c:ptCount val="18"/>
                <c:pt idx="0">
                  <c:v>83</c:v>
                </c:pt>
                <c:pt idx="1">
                  <c:v>127</c:v>
                </c:pt>
                <c:pt idx="2">
                  <c:v>161</c:v>
                </c:pt>
                <c:pt idx="3">
                  <c:v>280</c:v>
                </c:pt>
                <c:pt idx="4">
                  <c:v>285</c:v>
                </c:pt>
                <c:pt idx="5">
                  <c:v>289</c:v>
                </c:pt>
                <c:pt idx="6">
                  <c:v>420</c:v>
                </c:pt>
                <c:pt idx="7">
                  <c:v>449</c:v>
                </c:pt>
                <c:pt idx="8">
                  <c:v>554</c:v>
                </c:pt>
                <c:pt idx="9">
                  <c:v>223</c:v>
                </c:pt>
                <c:pt idx="10">
                  <c:v>198</c:v>
                </c:pt>
                <c:pt idx="11">
                  <c:v>191</c:v>
                </c:pt>
                <c:pt idx="12">
                  <c:v>185</c:v>
                </c:pt>
                <c:pt idx="13">
                  <c:v>200</c:v>
                </c:pt>
                <c:pt idx="14">
                  <c:v>164</c:v>
                </c:pt>
                <c:pt idx="15">
                  <c:v>176</c:v>
                </c:pt>
                <c:pt idx="16">
                  <c:v>152</c:v>
                </c:pt>
                <c:pt idx="17">
                  <c:v>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AAA-485D-9FAD-D31E3FA27273}"/>
            </c:ext>
          </c:extLst>
        </c:ser>
        <c:ser>
          <c:idx val="6"/>
          <c:order val="6"/>
          <c:tx>
            <c:strRef>
              <c:f>사무직원!$U$10</c:f>
              <c:strCache>
                <c:ptCount val="1"/>
                <c:pt idx="0">
                  <c:v>시민사회단체부설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사무직원!$V$3:$AM$3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사무직원!$V$10:$AM$10</c:f>
              <c:numCache>
                <c:formatCode>_(* #,##0_);_(* \(#,##0\);_(* "-"_);_(@_)</c:formatCode>
                <c:ptCount val="18"/>
                <c:pt idx="0">
                  <c:v>333</c:v>
                </c:pt>
                <c:pt idx="1">
                  <c:v>532</c:v>
                </c:pt>
                <c:pt idx="2">
                  <c:v>831</c:v>
                </c:pt>
                <c:pt idx="3">
                  <c:v>1133</c:v>
                </c:pt>
                <c:pt idx="4">
                  <c:v>1291</c:v>
                </c:pt>
                <c:pt idx="5">
                  <c:v>1385</c:v>
                </c:pt>
                <c:pt idx="6">
                  <c:v>1436</c:v>
                </c:pt>
                <c:pt idx="7">
                  <c:v>1492</c:v>
                </c:pt>
                <c:pt idx="8">
                  <c:v>1489</c:v>
                </c:pt>
                <c:pt idx="9">
                  <c:v>1479</c:v>
                </c:pt>
                <c:pt idx="10">
                  <c:v>1405</c:v>
                </c:pt>
                <c:pt idx="11">
                  <c:v>1371</c:v>
                </c:pt>
                <c:pt idx="12">
                  <c:v>1419</c:v>
                </c:pt>
                <c:pt idx="13">
                  <c:v>1354</c:v>
                </c:pt>
                <c:pt idx="14">
                  <c:v>1225</c:v>
                </c:pt>
                <c:pt idx="15">
                  <c:v>1162</c:v>
                </c:pt>
                <c:pt idx="16">
                  <c:v>1159</c:v>
                </c:pt>
                <c:pt idx="17">
                  <c:v>1155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AAA-485D-9FAD-D31E3FA27273}"/>
            </c:ext>
          </c:extLst>
        </c:ser>
        <c:ser>
          <c:idx val="7"/>
          <c:order val="7"/>
          <c:tx>
            <c:strRef>
              <c:f>사무직원!$U$11</c:f>
              <c:strCache>
                <c:ptCount val="1"/>
                <c:pt idx="0">
                  <c:v>언론기관부설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사무직원!$V$3:$AM$3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사무직원!$V$11:$AM$11</c:f>
              <c:numCache>
                <c:formatCode>_(* #,##0_);_(* \(#,##0\);_(* "-"_);_(@_)</c:formatCode>
                <c:ptCount val="18"/>
                <c:pt idx="0">
                  <c:v>206</c:v>
                </c:pt>
                <c:pt idx="1">
                  <c:v>255</c:v>
                </c:pt>
                <c:pt idx="2">
                  <c:v>347</c:v>
                </c:pt>
                <c:pt idx="3">
                  <c:v>597</c:v>
                </c:pt>
                <c:pt idx="4">
                  <c:v>965</c:v>
                </c:pt>
                <c:pt idx="5">
                  <c:v>1215</c:v>
                </c:pt>
                <c:pt idx="6">
                  <c:v>1658</c:v>
                </c:pt>
                <c:pt idx="7">
                  <c:v>2373</c:v>
                </c:pt>
                <c:pt idx="8">
                  <c:v>2065</c:v>
                </c:pt>
                <c:pt idx="9">
                  <c:v>2010</c:v>
                </c:pt>
                <c:pt idx="10">
                  <c:v>1870</c:v>
                </c:pt>
                <c:pt idx="11">
                  <c:v>2019</c:v>
                </c:pt>
                <c:pt idx="12">
                  <c:v>2395</c:v>
                </c:pt>
                <c:pt idx="13">
                  <c:v>3151</c:v>
                </c:pt>
                <c:pt idx="14">
                  <c:v>3239</c:v>
                </c:pt>
                <c:pt idx="15">
                  <c:v>3739</c:v>
                </c:pt>
                <c:pt idx="16">
                  <c:v>4453</c:v>
                </c:pt>
                <c:pt idx="17">
                  <c:v>4677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AAA-485D-9FAD-D31E3FA27273}"/>
            </c:ext>
          </c:extLst>
        </c:ser>
        <c:ser>
          <c:idx val="8"/>
          <c:order val="8"/>
          <c:tx>
            <c:strRef>
              <c:f>사무직원!$U$12</c:f>
              <c:strCache>
                <c:ptCount val="1"/>
                <c:pt idx="0">
                  <c:v>지식･인력개발형태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사무직원!$V$3:$AM$3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사무직원!$V$12:$AM$12</c:f>
              <c:numCache>
                <c:formatCode>_(* #,##0_);_(* \(#,##0\);_(* "-"_);_(@_)</c:formatCode>
                <c:ptCount val="18"/>
                <c:pt idx="0">
                  <c:v>1554</c:v>
                </c:pt>
                <c:pt idx="1">
                  <c:v>2256</c:v>
                </c:pt>
                <c:pt idx="2">
                  <c:v>2711</c:v>
                </c:pt>
                <c:pt idx="3">
                  <c:v>3459</c:v>
                </c:pt>
                <c:pt idx="4">
                  <c:v>3214</c:v>
                </c:pt>
                <c:pt idx="5">
                  <c:v>3499</c:v>
                </c:pt>
                <c:pt idx="6">
                  <c:v>3623</c:v>
                </c:pt>
                <c:pt idx="7">
                  <c:v>3709</c:v>
                </c:pt>
                <c:pt idx="8">
                  <c:v>3589</c:v>
                </c:pt>
                <c:pt idx="9">
                  <c:v>3738</c:v>
                </c:pt>
                <c:pt idx="10">
                  <c:v>4197</c:v>
                </c:pt>
                <c:pt idx="11">
                  <c:v>3510</c:v>
                </c:pt>
                <c:pt idx="12">
                  <c:v>2878</c:v>
                </c:pt>
                <c:pt idx="13">
                  <c:v>2678</c:v>
                </c:pt>
                <c:pt idx="14">
                  <c:v>2347</c:v>
                </c:pt>
                <c:pt idx="15">
                  <c:v>2412</c:v>
                </c:pt>
                <c:pt idx="16">
                  <c:v>2338</c:v>
                </c:pt>
                <c:pt idx="17">
                  <c:v>2291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AAA-485D-9FAD-D31E3FA27273}"/>
            </c:ext>
          </c:extLst>
        </c:ser>
        <c:ser>
          <c:idx val="9"/>
          <c:order val="9"/>
          <c:tx>
            <c:strRef>
              <c:f>사무직원!$U$13</c:f>
              <c:strCache>
                <c:ptCount val="1"/>
                <c:pt idx="0">
                  <c:v>시･도평생교육진흥원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사무직원!$V$3:$AM$3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사무직원!$V$13:$AM$13</c:f>
              <c:numCache>
                <c:formatCode>_(* #,##0_);_(* \(#,##0\);_(* "-"_);_(@_)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266</c:v>
                </c:pt>
                <c:pt idx="11">
                  <c:v>299</c:v>
                </c:pt>
                <c:pt idx="12">
                  <c:v>287</c:v>
                </c:pt>
                <c:pt idx="13">
                  <c:v>290</c:v>
                </c:pt>
                <c:pt idx="14">
                  <c:v>329</c:v>
                </c:pt>
                <c:pt idx="15">
                  <c:v>404</c:v>
                </c:pt>
                <c:pt idx="16">
                  <c:v>418</c:v>
                </c:pt>
                <c:pt idx="17">
                  <c:v>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AAA-485D-9FAD-D31E3FA27273}"/>
            </c:ext>
          </c:extLst>
        </c:ser>
        <c:ser>
          <c:idx val="10"/>
          <c:order val="10"/>
          <c:tx>
            <c:strRef>
              <c:f>사무직원!$U$14</c:f>
              <c:strCache>
                <c:ptCount val="1"/>
                <c:pt idx="0">
                  <c:v>평생학습관</c:v>
                </c:pt>
              </c:strCache>
            </c:strRef>
          </c:tx>
          <c:invertIfNegative val="0"/>
          <c:cat>
            <c:numRef>
              <c:f>사무직원!$V$3:$AM$3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사무직원!$V$14:$AM$14</c:f>
              <c:numCache>
                <c:formatCode>_(* #,##0_);_(* \(#,##0\);_(* "-"_);_(@_)</c:formatCode>
                <c:ptCount val="18"/>
                <c:pt idx="0">
                  <c:v>910</c:v>
                </c:pt>
                <c:pt idx="1">
                  <c:v>1377</c:v>
                </c:pt>
                <c:pt idx="2">
                  <c:v>1781</c:v>
                </c:pt>
                <c:pt idx="3">
                  <c:v>1833</c:v>
                </c:pt>
                <c:pt idx="4">
                  <c:v>1992</c:v>
                </c:pt>
                <c:pt idx="5">
                  <c:v>1968</c:v>
                </c:pt>
                <c:pt idx="6">
                  <c:v>1989</c:v>
                </c:pt>
                <c:pt idx="7">
                  <c:v>2070</c:v>
                </c:pt>
                <c:pt idx="8">
                  <c:v>1885</c:v>
                </c:pt>
                <c:pt idx="9">
                  <c:v>2356</c:v>
                </c:pt>
                <c:pt idx="10">
                  <c:v>2270</c:v>
                </c:pt>
                <c:pt idx="11">
                  <c:v>2693</c:v>
                </c:pt>
                <c:pt idx="12">
                  <c:v>2796</c:v>
                </c:pt>
                <c:pt idx="13">
                  <c:v>2857</c:v>
                </c:pt>
                <c:pt idx="14">
                  <c:v>2893</c:v>
                </c:pt>
                <c:pt idx="15">
                  <c:v>3099</c:v>
                </c:pt>
                <c:pt idx="16">
                  <c:v>3065</c:v>
                </c:pt>
                <c:pt idx="17">
                  <c:v>3085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AAA-485D-9FAD-D31E3FA27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7672960"/>
        <c:axId val="307674496"/>
      </c:barChart>
      <c:lineChart>
        <c:grouping val="standard"/>
        <c:varyColors val="0"/>
        <c:ser>
          <c:idx val="0"/>
          <c:order val="0"/>
          <c:tx>
            <c:strRef>
              <c:f>사무직원!$U$4</c:f>
              <c:strCache>
                <c:ptCount val="1"/>
                <c:pt idx="0">
                  <c:v>전 체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bg1"/>
              </a:solidFill>
              <a:ln w="28575">
                <a:solidFill>
                  <a:schemeClr val="accent5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6.2102917597562533E-3"/>
                  <c:y val="-7.0833353474050679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AAA-485D-9FAD-D31E3FA272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6666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사무직원!$V$3:$AM$3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사무직원!$V$4:$AM$4</c:f>
              <c:numCache>
                <c:formatCode>_(* #,##0_);_(* \(#,##0\);_(* "-"_);_(@_)</c:formatCode>
                <c:ptCount val="18"/>
                <c:pt idx="0">
                  <c:v>7214</c:v>
                </c:pt>
                <c:pt idx="1">
                  <c:v>10046</c:v>
                </c:pt>
                <c:pt idx="2">
                  <c:v>12873</c:v>
                </c:pt>
                <c:pt idx="3">
                  <c:v>15491</c:v>
                </c:pt>
                <c:pt idx="4">
                  <c:v>16746</c:v>
                </c:pt>
                <c:pt idx="5">
                  <c:v>17888</c:v>
                </c:pt>
                <c:pt idx="6">
                  <c:v>18376</c:v>
                </c:pt>
                <c:pt idx="7">
                  <c:v>19586</c:v>
                </c:pt>
                <c:pt idx="8">
                  <c:v>18833</c:v>
                </c:pt>
                <c:pt idx="9">
                  <c:v>19842</c:v>
                </c:pt>
                <c:pt idx="10">
                  <c:v>19778</c:v>
                </c:pt>
                <c:pt idx="11">
                  <c:v>20228</c:v>
                </c:pt>
                <c:pt idx="12">
                  <c:v>19772</c:v>
                </c:pt>
                <c:pt idx="13">
                  <c:v>20688</c:v>
                </c:pt>
                <c:pt idx="14">
                  <c:v>19795</c:v>
                </c:pt>
                <c:pt idx="15">
                  <c:v>21758</c:v>
                </c:pt>
                <c:pt idx="16">
                  <c:v>22165</c:v>
                </c:pt>
                <c:pt idx="17">
                  <c:v>22016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5AAA-485D-9FAD-D31E3FA27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672960"/>
        <c:axId val="307674496"/>
      </c:lineChart>
      <c:catAx>
        <c:axId val="307672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7674496"/>
        <c:crosses val="autoZero"/>
        <c:auto val="1"/>
        <c:lblAlgn val="ctr"/>
        <c:lblOffset val="100"/>
        <c:noMultiLvlLbl val="0"/>
      </c:catAx>
      <c:valAx>
        <c:axId val="307674496"/>
        <c:scaling>
          <c:orientation val="minMax"/>
          <c:max val="22500"/>
          <c:min val="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</a:t>
                </a:r>
                <a:r>
                  <a:rPr lang="ko-KR"/>
                  <a:t>명</a:t>
                </a:r>
                <a:r>
                  <a:rPr lang="en-US"/>
                  <a:t>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4.73933649289109E-2"/>
              <c:y val="9.3311289825426611E-3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3076729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5224559915492044E-2"/>
          <c:y val="0.82218676968604365"/>
          <c:w val="0.85397058871422415"/>
          <c:h val="0.15085824987325083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31637869910811"/>
          <c:y val="7.3546856465005875E-2"/>
          <c:w val="0.83892848701969813"/>
          <c:h val="0.77907621537771565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사무직원!$U$22</c:f>
              <c:strCache>
                <c:ptCount val="1"/>
                <c:pt idx="0">
                  <c:v>수도권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사무직원!$V$20:$AM$20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사무직원!$V$22:$AM$22</c:f>
              <c:numCache>
                <c:formatCode>_(* #,##0_);_(* \(#,##0\);_(* "-"_);_(@_)</c:formatCode>
                <c:ptCount val="18"/>
                <c:pt idx="0">
                  <c:v>4870</c:v>
                </c:pt>
                <c:pt idx="1">
                  <c:v>6605</c:v>
                </c:pt>
                <c:pt idx="2">
                  <c:v>8550</c:v>
                </c:pt>
                <c:pt idx="3">
                  <c:v>10575</c:v>
                </c:pt>
                <c:pt idx="4">
                  <c:v>11273</c:v>
                </c:pt>
                <c:pt idx="5">
                  <c:v>12061</c:v>
                </c:pt>
                <c:pt idx="6">
                  <c:v>12397</c:v>
                </c:pt>
                <c:pt idx="7">
                  <c:v>13351</c:v>
                </c:pt>
                <c:pt idx="8">
                  <c:v>12993</c:v>
                </c:pt>
                <c:pt idx="9">
                  <c:v>13736</c:v>
                </c:pt>
                <c:pt idx="10">
                  <c:v>13624</c:v>
                </c:pt>
                <c:pt idx="11">
                  <c:v>13900</c:v>
                </c:pt>
                <c:pt idx="12">
                  <c:v>13407</c:v>
                </c:pt>
                <c:pt idx="13">
                  <c:v>14298</c:v>
                </c:pt>
                <c:pt idx="14">
                  <c:v>13537</c:v>
                </c:pt>
                <c:pt idx="15">
                  <c:v>15240</c:v>
                </c:pt>
                <c:pt idx="16">
                  <c:v>15279</c:v>
                </c:pt>
                <c:pt idx="17">
                  <c:v>15157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E8-4BE7-88A0-C9AEAC15B8A9}"/>
            </c:ext>
          </c:extLst>
        </c:ser>
        <c:ser>
          <c:idx val="2"/>
          <c:order val="2"/>
          <c:tx>
            <c:strRef>
              <c:f>사무직원!$U$23</c:f>
              <c:strCache>
                <c:ptCount val="1"/>
                <c:pt idx="0">
                  <c:v>비수도권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사무직원!$V$20:$AM$20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사무직원!$V$23:$AM$23</c:f>
              <c:numCache>
                <c:formatCode>_(* #,##0_);_(* \(#,##0\);_(* "-"_);_(@_)</c:formatCode>
                <c:ptCount val="18"/>
                <c:pt idx="0">
                  <c:v>2344</c:v>
                </c:pt>
                <c:pt idx="1">
                  <c:v>3441</c:v>
                </c:pt>
                <c:pt idx="2">
                  <c:v>4323</c:v>
                </c:pt>
                <c:pt idx="3">
                  <c:v>4916</c:v>
                </c:pt>
                <c:pt idx="4">
                  <c:v>5473</c:v>
                </c:pt>
                <c:pt idx="5">
                  <c:v>5827</c:v>
                </c:pt>
                <c:pt idx="6">
                  <c:v>5979</c:v>
                </c:pt>
                <c:pt idx="7">
                  <c:v>6235</c:v>
                </c:pt>
                <c:pt idx="8">
                  <c:v>5840</c:v>
                </c:pt>
                <c:pt idx="9">
                  <c:v>6106</c:v>
                </c:pt>
                <c:pt idx="10">
                  <c:v>6154</c:v>
                </c:pt>
                <c:pt idx="11">
                  <c:v>6328</c:v>
                </c:pt>
                <c:pt idx="12">
                  <c:v>6365</c:v>
                </c:pt>
                <c:pt idx="13">
                  <c:v>6390</c:v>
                </c:pt>
                <c:pt idx="14">
                  <c:v>6258</c:v>
                </c:pt>
                <c:pt idx="15">
                  <c:v>6518</c:v>
                </c:pt>
                <c:pt idx="16">
                  <c:v>6886</c:v>
                </c:pt>
                <c:pt idx="17">
                  <c:v>6859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E8-4BE7-88A0-C9AEAC15B8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5767040"/>
        <c:axId val="315785216"/>
      </c:barChart>
      <c:lineChart>
        <c:grouping val="standard"/>
        <c:varyColors val="0"/>
        <c:ser>
          <c:idx val="0"/>
          <c:order val="0"/>
          <c:tx>
            <c:strRef>
              <c:f>사무직원!$U$21</c:f>
              <c:strCache>
                <c:ptCount val="1"/>
                <c:pt idx="0">
                  <c:v>전 체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  <a:prstDash val="sysDash"/>
            </a:ln>
          </c:spPr>
          <c:marker>
            <c:symbol val="circle"/>
            <c:size val="7"/>
            <c:spPr>
              <a:solidFill>
                <a:sysClr val="window" lastClr="FFFFFF"/>
              </a:solidFill>
              <a:ln w="28575">
                <a:solidFill>
                  <a:schemeClr val="accent5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1.4270287536266798E-17"/>
                  <c:y val="-9.4248136419353683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9E8-4BE7-88A0-C9AEAC15B8A9}"/>
                </c:ext>
              </c:extLst>
            </c:dLbl>
            <c:dLbl>
              <c:idx val="1"/>
              <c:layout>
                <c:manualLayout>
                  <c:x val="-2.4516167309112856E-7"/>
                  <c:y val="-1.6493423873386905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9E8-4BE7-88A0-C9AEAC15B8A9}"/>
                </c:ext>
              </c:extLst>
            </c:dLbl>
            <c:dLbl>
              <c:idx val="2"/>
              <c:layout>
                <c:manualLayout>
                  <c:x val="0"/>
                  <c:y val="-1.6493423873386905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9E8-4BE7-88A0-C9AEAC15B8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6666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사무직원!$V$20:$AM$20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사무직원!$V$21:$AM$21</c:f>
              <c:numCache>
                <c:formatCode>_(* #,##0_);_(* \(#,##0\);_(* "-"_);_(@_)</c:formatCode>
                <c:ptCount val="18"/>
                <c:pt idx="0">
                  <c:v>7214</c:v>
                </c:pt>
                <c:pt idx="1">
                  <c:v>10046</c:v>
                </c:pt>
                <c:pt idx="2">
                  <c:v>12873</c:v>
                </c:pt>
                <c:pt idx="3">
                  <c:v>15491</c:v>
                </c:pt>
                <c:pt idx="4">
                  <c:v>16746</c:v>
                </c:pt>
                <c:pt idx="5">
                  <c:v>17888</c:v>
                </c:pt>
                <c:pt idx="6">
                  <c:v>18376</c:v>
                </c:pt>
                <c:pt idx="7">
                  <c:v>19586</c:v>
                </c:pt>
                <c:pt idx="8">
                  <c:v>18833</c:v>
                </c:pt>
                <c:pt idx="9">
                  <c:v>19842</c:v>
                </c:pt>
                <c:pt idx="10">
                  <c:v>19778</c:v>
                </c:pt>
                <c:pt idx="11">
                  <c:v>20228</c:v>
                </c:pt>
                <c:pt idx="12">
                  <c:v>19772</c:v>
                </c:pt>
                <c:pt idx="13">
                  <c:v>20688</c:v>
                </c:pt>
                <c:pt idx="14">
                  <c:v>19795</c:v>
                </c:pt>
                <c:pt idx="15">
                  <c:v>21758</c:v>
                </c:pt>
                <c:pt idx="16">
                  <c:v>22165</c:v>
                </c:pt>
                <c:pt idx="17">
                  <c:v>22016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9E8-4BE7-88A0-C9AEAC15B8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767040"/>
        <c:axId val="315785216"/>
      </c:lineChart>
      <c:catAx>
        <c:axId val="315767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15785216"/>
        <c:crosses val="autoZero"/>
        <c:auto val="1"/>
        <c:lblAlgn val="ctr"/>
        <c:lblOffset val="100"/>
        <c:noMultiLvlLbl val="0"/>
      </c:catAx>
      <c:valAx>
        <c:axId val="315785216"/>
        <c:scaling>
          <c:orientation val="minMax"/>
          <c:max val="23000"/>
          <c:min val="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</a:t>
                </a:r>
                <a:r>
                  <a:rPr lang="ko-KR"/>
                  <a:t>명</a:t>
                </a:r>
                <a:r>
                  <a:rPr lang="en-US"/>
                  <a:t>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4.7393364928910935E-2"/>
              <c:y val="9.3311289825426611E-3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3157670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0340868344272879E-2"/>
          <c:y val="0.9104322953963816"/>
          <c:w val="0.85624012638230662"/>
          <c:h val="6.9770162467063343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644" l="0.70000000000000062" r="0.70000000000000062" t="0.750000000000006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70185</xdr:colOff>
      <xdr:row>1</xdr:row>
      <xdr:rowOff>67023</xdr:rowOff>
    </xdr:from>
    <xdr:to>
      <xdr:col>30</xdr:col>
      <xdr:colOff>214613</xdr:colOff>
      <xdr:row>25</xdr:row>
      <xdr:rowOff>105835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39976</xdr:colOff>
      <xdr:row>1</xdr:row>
      <xdr:rowOff>25143</xdr:rowOff>
    </xdr:from>
    <xdr:to>
      <xdr:col>40</xdr:col>
      <xdr:colOff>540762</xdr:colOff>
      <xdr:row>25</xdr:row>
      <xdr:rowOff>134536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20</xdr:col>
      <xdr:colOff>326572</xdr:colOff>
      <xdr:row>26</xdr:row>
      <xdr:rowOff>13608</xdr:rowOff>
    </xdr:from>
    <xdr:to>
      <xdr:col>28</xdr:col>
      <xdr:colOff>517472</xdr:colOff>
      <xdr:row>36</xdr:row>
      <xdr:rowOff>73639</xdr:rowOff>
    </xdr:to>
    <xdr:pic>
      <xdr:nvPicPr>
        <xdr:cNvPr id="5" name="그림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50786" y="5388429"/>
          <a:ext cx="5633757" cy="21011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40"/>
  <sheetViews>
    <sheetView tabSelected="1" topLeftCell="J1" zoomScale="70" zoomScaleNormal="70" workbookViewId="0">
      <selection activeCell="AC44" sqref="AC44"/>
    </sheetView>
  </sheetViews>
  <sheetFormatPr defaultRowHeight="16.5" x14ac:dyDescent="0.3"/>
  <cols>
    <col min="1" max="1" width="7.625" style="11" customWidth="1"/>
    <col min="2" max="2" width="16.875" style="11" customWidth="1"/>
    <col min="3" max="10" width="9" style="11"/>
    <col min="15" max="20" width="9" style="1"/>
    <col min="21" max="21" width="9" style="1" customWidth="1"/>
    <col min="22" max="31" width="9" style="1"/>
  </cols>
  <sheetData>
    <row r="1" spans="1:68" x14ac:dyDescent="0.3">
      <c r="A1" s="45" t="s">
        <v>37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3"/>
      <c r="U1" s="2" t="s">
        <v>39</v>
      </c>
      <c r="Z1" s="2"/>
      <c r="AF1" s="2" t="s">
        <v>40</v>
      </c>
      <c r="AG1" s="3"/>
    </row>
    <row r="2" spans="1:68" x14ac:dyDescent="0.3">
      <c r="J2" s="12"/>
      <c r="L2" s="12"/>
      <c r="N2" s="12" t="s">
        <v>29</v>
      </c>
      <c r="O2" s="9"/>
      <c r="P2" s="9"/>
      <c r="Q2" s="9"/>
      <c r="R2" s="9"/>
      <c r="S2" s="9"/>
      <c r="T2" s="9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33"/>
      <c r="AG2" s="33"/>
      <c r="AH2" s="33"/>
      <c r="AI2" s="33"/>
      <c r="AJ2" s="33"/>
      <c r="AK2" s="33"/>
      <c r="AL2" s="33"/>
      <c r="AM2" s="33"/>
    </row>
    <row r="3" spans="1:68" ht="17.25" thickBot="1" x14ac:dyDescent="0.35">
      <c r="A3" s="51"/>
      <c r="B3" s="51"/>
      <c r="C3" s="13">
        <v>2007</v>
      </c>
      <c r="D3" s="13">
        <v>2008</v>
      </c>
      <c r="E3" s="14">
        <v>2009</v>
      </c>
      <c r="F3" s="14">
        <v>2010</v>
      </c>
      <c r="G3" s="14">
        <v>2011</v>
      </c>
      <c r="H3" s="15">
        <v>2012</v>
      </c>
      <c r="I3" s="15">
        <v>2013</v>
      </c>
      <c r="J3" s="15">
        <v>2014</v>
      </c>
      <c r="K3" s="15">
        <v>2015</v>
      </c>
      <c r="L3" s="15">
        <v>2016</v>
      </c>
      <c r="M3" s="15">
        <v>2017</v>
      </c>
      <c r="N3" s="15">
        <v>2018</v>
      </c>
      <c r="O3" s="15">
        <v>2019</v>
      </c>
      <c r="P3" s="15">
        <v>2020</v>
      </c>
      <c r="Q3" s="15">
        <v>2021</v>
      </c>
      <c r="R3" s="15">
        <v>2022</v>
      </c>
      <c r="S3" s="15">
        <v>2023</v>
      </c>
      <c r="T3" s="58">
        <v>2024</v>
      </c>
      <c r="U3" s="4"/>
      <c r="V3" s="4">
        <v>2007</v>
      </c>
      <c r="W3" s="4">
        <v>2008</v>
      </c>
      <c r="X3" s="4">
        <v>2009</v>
      </c>
      <c r="Y3" s="4">
        <v>2010</v>
      </c>
      <c r="Z3" s="4">
        <v>2011</v>
      </c>
      <c r="AA3" s="4">
        <v>2012</v>
      </c>
      <c r="AB3" s="4">
        <v>2013</v>
      </c>
      <c r="AC3" s="4">
        <v>2014</v>
      </c>
      <c r="AD3" s="4">
        <v>2015</v>
      </c>
      <c r="AE3" s="4">
        <v>2016</v>
      </c>
      <c r="AF3" s="4">
        <v>2017</v>
      </c>
      <c r="AG3" s="4">
        <v>2018</v>
      </c>
      <c r="AH3" s="4">
        <v>2019</v>
      </c>
      <c r="AI3" s="4">
        <v>2020</v>
      </c>
      <c r="AJ3" s="4">
        <v>2021</v>
      </c>
      <c r="AK3" s="4">
        <v>2022</v>
      </c>
      <c r="AL3" s="4">
        <v>2023</v>
      </c>
      <c r="AM3" s="33">
        <v>2024</v>
      </c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</row>
    <row r="4" spans="1:68" x14ac:dyDescent="0.3">
      <c r="A4" s="52" t="s">
        <v>0</v>
      </c>
      <c r="B4" s="52"/>
      <c r="C4" s="34">
        <v>7214</v>
      </c>
      <c r="D4" s="35">
        <v>10046</v>
      </c>
      <c r="E4" s="35">
        <v>12873</v>
      </c>
      <c r="F4" s="35">
        <v>15491</v>
      </c>
      <c r="G4" s="35">
        <v>16746</v>
      </c>
      <c r="H4" s="35">
        <v>17888</v>
      </c>
      <c r="I4" s="35">
        <v>18376</v>
      </c>
      <c r="J4" s="35">
        <v>19586</v>
      </c>
      <c r="K4" s="35">
        <v>18833</v>
      </c>
      <c r="L4" s="35">
        <v>19842</v>
      </c>
      <c r="M4" s="35">
        <v>19778</v>
      </c>
      <c r="N4" s="35">
        <f>SUM(N7:N8,N11:N16)</f>
        <v>20228</v>
      </c>
      <c r="O4" s="35">
        <f>SUM(O7:O8,O11:O16)</f>
        <v>19772</v>
      </c>
      <c r="P4" s="35">
        <f>SUM(P7:P8,P11:P16)</f>
        <v>20688</v>
      </c>
      <c r="Q4" s="35">
        <f>SUM(Q7:Q8,Q11:Q16)</f>
        <v>19795</v>
      </c>
      <c r="R4" s="35">
        <f>SUM(R7:R8,R11:R16)</f>
        <v>21758</v>
      </c>
      <c r="S4" s="54">
        <v>22165</v>
      </c>
      <c r="T4" s="59">
        <v>22016</v>
      </c>
      <c r="U4" s="6" t="s">
        <v>0</v>
      </c>
      <c r="V4" s="5">
        <f t="shared" ref="V4:AM6" si="0">C4</f>
        <v>7214</v>
      </c>
      <c r="W4" s="5">
        <f t="shared" si="0"/>
        <v>10046</v>
      </c>
      <c r="X4" s="5">
        <f t="shared" si="0"/>
        <v>12873</v>
      </c>
      <c r="Y4" s="5">
        <f t="shared" si="0"/>
        <v>15491</v>
      </c>
      <c r="Z4" s="5">
        <f t="shared" si="0"/>
        <v>16746</v>
      </c>
      <c r="AA4" s="5">
        <f t="shared" si="0"/>
        <v>17888</v>
      </c>
      <c r="AB4" s="5">
        <f t="shared" si="0"/>
        <v>18376</v>
      </c>
      <c r="AC4" s="5">
        <f t="shared" si="0"/>
        <v>19586</v>
      </c>
      <c r="AD4" s="5">
        <f t="shared" si="0"/>
        <v>18833</v>
      </c>
      <c r="AE4" s="5">
        <f t="shared" si="0"/>
        <v>19842</v>
      </c>
      <c r="AF4" s="5">
        <f t="shared" si="0"/>
        <v>19778</v>
      </c>
      <c r="AG4" s="5">
        <f t="shared" si="0"/>
        <v>20228</v>
      </c>
      <c r="AH4" s="5">
        <f t="shared" si="0"/>
        <v>19772</v>
      </c>
      <c r="AI4" s="5">
        <f t="shared" si="0"/>
        <v>20688</v>
      </c>
      <c r="AJ4" s="5">
        <f t="shared" si="0"/>
        <v>19795</v>
      </c>
      <c r="AK4" s="5">
        <f t="shared" si="0"/>
        <v>21758</v>
      </c>
      <c r="AL4" s="5">
        <f>S4</f>
        <v>22165</v>
      </c>
      <c r="AM4" s="5">
        <f>T4</f>
        <v>22016</v>
      </c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</row>
    <row r="5" spans="1:68" x14ac:dyDescent="0.3">
      <c r="A5" s="47" t="s">
        <v>30</v>
      </c>
      <c r="B5" s="16" t="s">
        <v>38</v>
      </c>
      <c r="C5" s="36">
        <v>18</v>
      </c>
      <c r="D5" s="37">
        <v>46</v>
      </c>
      <c r="E5" s="37">
        <v>32</v>
      </c>
      <c r="F5" s="37">
        <v>28</v>
      </c>
      <c r="G5" s="37">
        <v>29</v>
      </c>
      <c r="H5" s="37">
        <v>27</v>
      </c>
      <c r="I5" s="37">
        <v>20</v>
      </c>
      <c r="J5" s="37">
        <v>20</v>
      </c>
      <c r="K5" s="37">
        <v>17</v>
      </c>
      <c r="L5" s="37">
        <v>15</v>
      </c>
      <c r="M5" s="37">
        <v>12</v>
      </c>
      <c r="N5" s="37">
        <v>15</v>
      </c>
      <c r="O5" s="37">
        <v>19</v>
      </c>
      <c r="P5" s="37">
        <v>21</v>
      </c>
      <c r="Q5" s="37">
        <v>25</v>
      </c>
      <c r="R5" s="37">
        <v>22</v>
      </c>
      <c r="S5" s="55">
        <v>25</v>
      </c>
      <c r="T5" s="60">
        <v>23</v>
      </c>
      <c r="U5" s="10" t="s">
        <v>42</v>
      </c>
      <c r="V5" s="5">
        <f t="shared" si="0"/>
        <v>18</v>
      </c>
      <c r="W5" s="5">
        <f t="shared" si="0"/>
        <v>46</v>
      </c>
      <c r="X5" s="5">
        <f t="shared" si="0"/>
        <v>32</v>
      </c>
      <c r="Y5" s="5">
        <f t="shared" si="0"/>
        <v>28</v>
      </c>
      <c r="Z5" s="5">
        <f t="shared" si="0"/>
        <v>29</v>
      </c>
      <c r="AA5" s="5">
        <f t="shared" si="0"/>
        <v>27</v>
      </c>
      <c r="AB5" s="5">
        <f t="shared" si="0"/>
        <v>20</v>
      </c>
      <c r="AC5" s="5">
        <f t="shared" si="0"/>
        <v>20</v>
      </c>
      <c r="AD5" s="5">
        <f t="shared" si="0"/>
        <v>17</v>
      </c>
      <c r="AE5" s="5">
        <f t="shared" si="0"/>
        <v>15</v>
      </c>
      <c r="AF5" s="5">
        <f t="shared" si="0"/>
        <v>12</v>
      </c>
      <c r="AG5" s="5">
        <f t="shared" si="0"/>
        <v>15</v>
      </c>
      <c r="AH5" s="5">
        <f t="shared" si="0"/>
        <v>19</v>
      </c>
      <c r="AI5" s="5">
        <f t="shared" si="0"/>
        <v>21</v>
      </c>
      <c r="AJ5" s="5">
        <f t="shared" si="0"/>
        <v>25</v>
      </c>
      <c r="AK5" s="5">
        <f t="shared" si="0"/>
        <v>22</v>
      </c>
      <c r="AL5" s="5">
        <f t="shared" si="0"/>
        <v>25</v>
      </c>
      <c r="AM5" s="5">
        <f t="shared" si="0"/>
        <v>23</v>
      </c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</row>
    <row r="6" spans="1:68" x14ac:dyDescent="0.3">
      <c r="A6" s="47"/>
      <c r="B6" s="16" t="s">
        <v>1</v>
      </c>
      <c r="C6" s="36">
        <v>1259</v>
      </c>
      <c r="D6" s="37">
        <v>1523</v>
      </c>
      <c r="E6" s="37">
        <v>1718</v>
      </c>
      <c r="F6" s="37">
        <v>1782</v>
      </c>
      <c r="G6" s="37">
        <v>1848</v>
      </c>
      <c r="H6" s="37">
        <v>1881</v>
      </c>
      <c r="I6" s="37">
        <v>1981</v>
      </c>
      <c r="J6" s="37">
        <v>1966</v>
      </c>
      <c r="K6" s="37">
        <v>1954</v>
      </c>
      <c r="L6" s="37">
        <v>1983</v>
      </c>
      <c r="M6" s="37">
        <v>2078</v>
      </c>
      <c r="N6" s="37">
        <v>2118</v>
      </c>
      <c r="O6" s="37">
        <v>2099</v>
      </c>
      <c r="P6" s="37">
        <v>2074</v>
      </c>
      <c r="Q6" s="37">
        <v>2018</v>
      </c>
      <c r="R6" s="37">
        <v>1959</v>
      </c>
      <c r="S6" s="55">
        <v>1962</v>
      </c>
      <c r="T6" s="60">
        <v>1948</v>
      </c>
      <c r="U6" s="10" t="s">
        <v>1</v>
      </c>
      <c r="V6" s="5">
        <f t="shared" si="0"/>
        <v>1259</v>
      </c>
      <c r="W6" s="5">
        <f t="shared" si="0"/>
        <v>1523</v>
      </c>
      <c r="X6" s="5">
        <f t="shared" si="0"/>
        <v>1718</v>
      </c>
      <c r="Y6" s="5">
        <f t="shared" si="0"/>
        <v>1782</v>
      </c>
      <c r="Z6" s="5">
        <f t="shared" si="0"/>
        <v>1848</v>
      </c>
      <c r="AA6" s="5">
        <f t="shared" si="0"/>
        <v>1881</v>
      </c>
      <c r="AB6" s="5">
        <f t="shared" si="0"/>
        <v>1981</v>
      </c>
      <c r="AC6" s="5">
        <f t="shared" si="0"/>
        <v>1966</v>
      </c>
      <c r="AD6" s="5">
        <f t="shared" si="0"/>
        <v>1954</v>
      </c>
      <c r="AE6" s="5">
        <f t="shared" si="0"/>
        <v>1983</v>
      </c>
      <c r="AF6" s="5">
        <f t="shared" si="0"/>
        <v>2078</v>
      </c>
      <c r="AG6" s="5">
        <f t="shared" si="0"/>
        <v>2118</v>
      </c>
      <c r="AH6" s="5">
        <f t="shared" si="0"/>
        <v>2099</v>
      </c>
      <c r="AI6" s="5">
        <f t="shared" si="0"/>
        <v>2074</v>
      </c>
      <c r="AJ6" s="5">
        <f t="shared" si="0"/>
        <v>2018</v>
      </c>
      <c r="AK6" s="5">
        <f t="shared" si="0"/>
        <v>1959</v>
      </c>
      <c r="AL6" s="5">
        <f t="shared" si="0"/>
        <v>1962</v>
      </c>
      <c r="AM6" s="5">
        <f t="shared" si="0"/>
        <v>1948</v>
      </c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</row>
    <row r="7" spans="1:68" x14ac:dyDescent="0.3">
      <c r="A7" s="47"/>
      <c r="B7" s="16" t="s">
        <v>2</v>
      </c>
      <c r="C7" s="36">
        <v>1277</v>
      </c>
      <c r="D7" s="37">
        <v>1569</v>
      </c>
      <c r="E7" s="37">
        <v>1750</v>
      </c>
      <c r="F7" s="37">
        <v>1810</v>
      </c>
      <c r="G7" s="37">
        <v>1877</v>
      </c>
      <c r="H7" s="37">
        <v>1908</v>
      </c>
      <c r="I7" s="37">
        <v>2001</v>
      </c>
      <c r="J7" s="37">
        <v>1986</v>
      </c>
      <c r="K7" s="37">
        <v>1971</v>
      </c>
      <c r="L7" s="37">
        <v>1998</v>
      </c>
      <c r="M7" s="37">
        <v>2090</v>
      </c>
      <c r="N7" s="37">
        <v>2133</v>
      </c>
      <c r="O7" s="37">
        <v>2118</v>
      </c>
      <c r="P7" s="37">
        <v>2095</v>
      </c>
      <c r="Q7" s="37">
        <v>2043</v>
      </c>
      <c r="R7" s="37">
        <v>1981</v>
      </c>
      <c r="S7" s="55">
        <v>1987</v>
      </c>
      <c r="T7" s="60">
        <v>1971</v>
      </c>
      <c r="U7" s="10" t="s">
        <v>3</v>
      </c>
      <c r="V7" s="5">
        <f t="shared" ref="V7:AM9" si="1">C8</f>
        <v>2422</v>
      </c>
      <c r="W7" s="5">
        <f t="shared" si="1"/>
        <v>3415</v>
      </c>
      <c r="X7" s="5">
        <f t="shared" si="1"/>
        <v>4535</v>
      </c>
      <c r="Y7" s="5">
        <f t="shared" si="1"/>
        <v>5463</v>
      </c>
      <c r="Z7" s="5">
        <f t="shared" si="1"/>
        <v>6110</v>
      </c>
      <c r="AA7" s="5">
        <f t="shared" si="1"/>
        <v>6487</v>
      </c>
      <c r="AB7" s="5">
        <f t="shared" si="1"/>
        <v>6004</v>
      </c>
      <c r="AC7" s="5">
        <f t="shared" si="1"/>
        <v>6196</v>
      </c>
      <c r="AD7" s="5">
        <f t="shared" si="1"/>
        <v>5872</v>
      </c>
      <c r="AE7" s="5">
        <f t="shared" si="1"/>
        <v>6494</v>
      </c>
      <c r="AF7" s="5">
        <f t="shared" si="1"/>
        <v>5887</v>
      </c>
      <c r="AG7" s="5">
        <f t="shared" si="1"/>
        <v>6380</v>
      </c>
      <c r="AH7" s="5">
        <f t="shared" si="1"/>
        <v>6049</v>
      </c>
      <c r="AI7" s="5">
        <f t="shared" si="1"/>
        <v>6468</v>
      </c>
      <c r="AJ7" s="5">
        <f t="shared" si="1"/>
        <v>6090</v>
      </c>
      <c r="AK7" s="5">
        <f t="shared" si="1"/>
        <v>7337</v>
      </c>
      <c r="AL7" s="5">
        <f t="shared" si="1"/>
        <v>7096</v>
      </c>
      <c r="AM7" s="5">
        <f t="shared" si="1"/>
        <v>6829</v>
      </c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</row>
    <row r="8" spans="1:68" ht="16.5" customHeight="1" x14ac:dyDescent="0.3">
      <c r="A8" s="47" t="s">
        <v>3</v>
      </c>
      <c r="B8" s="47"/>
      <c r="C8" s="36">
        <v>2422</v>
      </c>
      <c r="D8" s="37">
        <v>3415</v>
      </c>
      <c r="E8" s="37">
        <v>4535</v>
      </c>
      <c r="F8" s="37">
        <v>5463</v>
      </c>
      <c r="G8" s="37">
        <v>6110</v>
      </c>
      <c r="H8" s="37">
        <v>6487</v>
      </c>
      <c r="I8" s="37">
        <v>6004</v>
      </c>
      <c r="J8" s="37">
        <v>6196</v>
      </c>
      <c r="K8" s="37">
        <v>5872</v>
      </c>
      <c r="L8" s="37">
        <v>6494</v>
      </c>
      <c r="M8" s="37">
        <v>5887</v>
      </c>
      <c r="N8" s="37">
        <v>6380</v>
      </c>
      <c r="O8" s="37">
        <v>6049</v>
      </c>
      <c r="P8" s="37">
        <v>6468</v>
      </c>
      <c r="Q8" s="37">
        <v>6090</v>
      </c>
      <c r="R8" s="37">
        <v>7337</v>
      </c>
      <c r="S8" s="55">
        <v>7096</v>
      </c>
      <c r="T8" s="60">
        <v>6829</v>
      </c>
      <c r="U8" s="10" t="s">
        <v>4</v>
      </c>
      <c r="V8" s="5">
        <f t="shared" si="1"/>
        <v>429</v>
      </c>
      <c r="W8" s="5">
        <f t="shared" si="1"/>
        <v>515</v>
      </c>
      <c r="X8" s="5">
        <f t="shared" si="1"/>
        <v>757</v>
      </c>
      <c r="Y8" s="5">
        <f t="shared" si="1"/>
        <v>916</v>
      </c>
      <c r="Z8" s="5">
        <f t="shared" si="1"/>
        <v>1012</v>
      </c>
      <c r="AA8" s="5">
        <f t="shared" si="1"/>
        <v>1137</v>
      </c>
      <c r="AB8" s="5">
        <f t="shared" si="1"/>
        <v>1245</v>
      </c>
      <c r="AC8" s="5">
        <f t="shared" si="1"/>
        <v>1311</v>
      </c>
      <c r="AD8" s="5">
        <f t="shared" si="1"/>
        <v>1408</v>
      </c>
      <c r="AE8" s="5">
        <f t="shared" si="1"/>
        <v>1544</v>
      </c>
      <c r="AF8" s="5">
        <f t="shared" si="1"/>
        <v>1595</v>
      </c>
      <c r="AG8" s="5">
        <f t="shared" si="1"/>
        <v>1632</v>
      </c>
      <c r="AH8" s="5">
        <f t="shared" si="1"/>
        <v>1645</v>
      </c>
      <c r="AI8" s="5">
        <f t="shared" si="1"/>
        <v>1595</v>
      </c>
      <c r="AJ8" s="5">
        <f t="shared" si="1"/>
        <v>1465</v>
      </c>
      <c r="AK8" s="5">
        <f t="shared" si="1"/>
        <v>1448</v>
      </c>
      <c r="AL8" s="5">
        <f t="shared" si="1"/>
        <v>1497</v>
      </c>
      <c r="AM8" s="5">
        <f t="shared" si="1"/>
        <v>1435</v>
      </c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</row>
    <row r="9" spans="1:68" x14ac:dyDescent="0.3">
      <c r="A9" s="47" t="s">
        <v>31</v>
      </c>
      <c r="B9" s="16" t="s">
        <v>4</v>
      </c>
      <c r="C9" s="36">
        <v>429</v>
      </c>
      <c r="D9" s="37">
        <v>515</v>
      </c>
      <c r="E9" s="37">
        <v>757</v>
      </c>
      <c r="F9" s="37">
        <v>916</v>
      </c>
      <c r="G9" s="37">
        <v>1012</v>
      </c>
      <c r="H9" s="37">
        <v>1137</v>
      </c>
      <c r="I9" s="37">
        <v>1245</v>
      </c>
      <c r="J9" s="37">
        <v>1311</v>
      </c>
      <c r="K9" s="37">
        <v>1408</v>
      </c>
      <c r="L9" s="37">
        <v>1544</v>
      </c>
      <c r="M9" s="37">
        <v>1595</v>
      </c>
      <c r="N9" s="37">
        <v>1632</v>
      </c>
      <c r="O9" s="37">
        <v>1645</v>
      </c>
      <c r="P9" s="37">
        <v>1595</v>
      </c>
      <c r="Q9" s="37">
        <v>1465</v>
      </c>
      <c r="R9" s="37">
        <v>1448</v>
      </c>
      <c r="S9" s="55">
        <v>1497</v>
      </c>
      <c r="T9" s="60">
        <v>1435</v>
      </c>
      <c r="U9" s="10" t="s">
        <v>5</v>
      </c>
      <c r="V9" s="5">
        <f t="shared" si="1"/>
        <v>83</v>
      </c>
      <c r="W9" s="5">
        <f t="shared" si="1"/>
        <v>127</v>
      </c>
      <c r="X9" s="5">
        <f t="shared" si="1"/>
        <v>161</v>
      </c>
      <c r="Y9" s="5">
        <f t="shared" si="1"/>
        <v>280</v>
      </c>
      <c r="Z9" s="5">
        <f t="shared" si="1"/>
        <v>285</v>
      </c>
      <c r="AA9" s="5">
        <f t="shared" si="1"/>
        <v>289</v>
      </c>
      <c r="AB9" s="5">
        <f t="shared" si="1"/>
        <v>420</v>
      </c>
      <c r="AC9" s="5">
        <f t="shared" si="1"/>
        <v>449</v>
      </c>
      <c r="AD9" s="5">
        <f t="shared" si="1"/>
        <v>554</v>
      </c>
      <c r="AE9" s="5">
        <f t="shared" si="1"/>
        <v>223</v>
      </c>
      <c r="AF9" s="5">
        <f t="shared" si="1"/>
        <v>198</v>
      </c>
      <c r="AG9" s="5">
        <f t="shared" si="1"/>
        <v>191</v>
      </c>
      <c r="AH9" s="5">
        <f t="shared" si="1"/>
        <v>185</v>
      </c>
      <c r="AI9" s="5">
        <f t="shared" si="1"/>
        <v>200</v>
      </c>
      <c r="AJ9" s="5">
        <f t="shared" si="1"/>
        <v>164</v>
      </c>
      <c r="AK9" s="5">
        <f t="shared" si="1"/>
        <v>176</v>
      </c>
      <c r="AL9" s="5">
        <f t="shared" si="1"/>
        <v>152</v>
      </c>
      <c r="AM9" s="5">
        <f t="shared" si="1"/>
        <v>160</v>
      </c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</row>
    <row r="10" spans="1:68" x14ac:dyDescent="0.3">
      <c r="A10" s="47"/>
      <c r="B10" s="16" t="s">
        <v>5</v>
      </c>
      <c r="C10" s="36">
        <v>83</v>
      </c>
      <c r="D10" s="37">
        <v>127</v>
      </c>
      <c r="E10" s="37">
        <v>161</v>
      </c>
      <c r="F10" s="37">
        <v>280</v>
      </c>
      <c r="G10" s="37">
        <v>285</v>
      </c>
      <c r="H10" s="37">
        <v>289</v>
      </c>
      <c r="I10" s="37">
        <v>420</v>
      </c>
      <c r="J10" s="37">
        <v>449</v>
      </c>
      <c r="K10" s="37">
        <v>554</v>
      </c>
      <c r="L10" s="37">
        <v>223</v>
      </c>
      <c r="M10" s="37">
        <v>198</v>
      </c>
      <c r="N10" s="37">
        <v>191</v>
      </c>
      <c r="O10" s="37">
        <v>185</v>
      </c>
      <c r="P10" s="37">
        <v>200</v>
      </c>
      <c r="Q10" s="37">
        <v>164</v>
      </c>
      <c r="R10" s="37">
        <v>176</v>
      </c>
      <c r="S10" s="55">
        <v>152</v>
      </c>
      <c r="T10" s="60">
        <v>160</v>
      </c>
      <c r="U10" s="10" t="s">
        <v>6</v>
      </c>
      <c r="V10" s="5">
        <f t="shared" ref="V10:AM12" si="2">C12</f>
        <v>333</v>
      </c>
      <c r="W10" s="5">
        <f t="shared" si="2"/>
        <v>532</v>
      </c>
      <c r="X10" s="5">
        <f t="shared" si="2"/>
        <v>831</v>
      </c>
      <c r="Y10" s="5">
        <f t="shared" si="2"/>
        <v>1133</v>
      </c>
      <c r="Z10" s="5">
        <f t="shared" si="2"/>
        <v>1291</v>
      </c>
      <c r="AA10" s="5">
        <f t="shared" si="2"/>
        <v>1385</v>
      </c>
      <c r="AB10" s="5">
        <f t="shared" si="2"/>
        <v>1436</v>
      </c>
      <c r="AC10" s="5">
        <f t="shared" si="2"/>
        <v>1492</v>
      </c>
      <c r="AD10" s="5">
        <f t="shared" si="2"/>
        <v>1489</v>
      </c>
      <c r="AE10" s="5">
        <f t="shared" si="2"/>
        <v>1479</v>
      </c>
      <c r="AF10" s="5">
        <f t="shared" si="2"/>
        <v>1405</v>
      </c>
      <c r="AG10" s="5">
        <f t="shared" si="2"/>
        <v>1371</v>
      </c>
      <c r="AH10" s="5">
        <f t="shared" si="2"/>
        <v>1419</v>
      </c>
      <c r="AI10" s="5">
        <f t="shared" si="2"/>
        <v>1354</v>
      </c>
      <c r="AJ10" s="5">
        <f t="shared" si="2"/>
        <v>1225</v>
      </c>
      <c r="AK10" s="5">
        <f t="shared" si="2"/>
        <v>1162</v>
      </c>
      <c r="AL10" s="5">
        <f t="shared" si="2"/>
        <v>1159</v>
      </c>
      <c r="AM10" s="5">
        <f t="shared" si="2"/>
        <v>1155</v>
      </c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</row>
    <row r="11" spans="1:68" x14ac:dyDescent="0.3">
      <c r="A11" s="47"/>
      <c r="B11" s="16" t="s">
        <v>2</v>
      </c>
      <c r="C11" s="36">
        <v>512</v>
      </c>
      <c r="D11" s="37">
        <v>642</v>
      </c>
      <c r="E11" s="37">
        <v>918</v>
      </c>
      <c r="F11" s="37">
        <v>1196</v>
      </c>
      <c r="G11" s="37">
        <v>1297</v>
      </c>
      <c r="H11" s="37">
        <v>1426</v>
      </c>
      <c r="I11" s="37">
        <v>1665</v>
      </c>
      <c r="J11" s="37">
        <v>1760</v>
      </c>
      <c r="K11" s="37">
        <v>1962</v>
      </c>
      <c r="L11" s="37">
        <v>1767</v>
      </c>
      <c r="M11" s="37">
        <v>1793</v>
      </c>
      <c r="N11" s="37">
        <v>1823</v>
      </c>
      <c r="O11" s="37">
        <v>1830</v>
      </c>
      <c r="P11" s="37">
        <v>1795</v>
      </c>
      <c r="Q11" s="37">
        <v>1629</v>
      </c>
      <c r="R11" s="37">
        <v>1624</v>
      </c>
      <c r="S11" s="55">
        <v>1649</v>
      </c>
      <c r="T11" s="60">
        <v>1595</v>
      </c>
      <c r="U11" s="10" t="s">
        <v>7</v>
      </c>
      <c r="V11" s="5">
        <f t="shared" si="2"/>
        <v>206</v>
      </c>
      <c r="W11" s="5">
        <f t="shared" si="2"/>
        <v>255</v>
      </c>
      <c r="X11" s="5">
        <f t="shared" si="2"/>
        <v>347</v>
      </c>
      <c r="Y11" s="5">
        <f t="shared" si="2"/>
        <v>597</v>
      </c>
      <c r="Z11" s="5">
        <f t="shared" si="2"/>
        <v>965</v>
      </c>
      <c r="AA11" s="5">
        <f t="shared" si="2"/>
        <v>1215</v>
      </c>
      <c r="AB11" s="5">
        <f t="shared" si="2"/>
        <v>1658</v>
      </c>
      <c r="AC11" s="5">
        <f t="shared" si="2"/>
        <v>2373</v>
      </c>
      <c r="AD11" s="5">
        <f t="shared" si="2"/>
        <v>2065</v>
      </c>
      <c r="AE11" s="5">
        <f t="shared" si="2"/>
        <v>2010</v>
      </c>
      <c r="AF11" s="5">
        <f t="shared" si="2"/>
        <v>1870</v>
      </c>
      <c r="AG11" s="5">
        <f t="shared" si="2"/>
        <v>2019</v>
      </c>
      <c r="AH11" s="5">
        <f t="shared" si="2"/>
        <v>2395</v>
      </c>
      <c r="AI11" s="5">
        <f t="shared" si="2"/>
        <v>3151</v>
      </c>
      <c r="AJ11" s="5">
        <f t="shared" si="2"/>
        <v>3239</v>
      </c>
      <c r="AK11" s="5">
        <f t="shared" si="2"/>
        <v>3739</v>
      </c>
      <c r="AL11" s="5">
        <f t="shared" si="2"/>
        <v>4453</v>
      </c>
      <c r="AM11" s="5">
        <f t="shared" si="2"/>
        <v>4677</v>
      </c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</row>
    <row r="12" spans="1:68" x14ac:dyDescent="0.3">
      <c r="A12" s="47" t="s">
        <v>6</v>
      </c>
      <c r="B12" s="47"/>
      <c r="C12" s="36">
        <v>333</v>
      </c>
      <c r="D12" s="37">
        <v>532</v>
      </c>
      <c r="E12" s="37">
        <v>831</v>
      </c>
      <c r="F12" s="37">
        <v>1133</v>
      </c>
      <c r="G12" s="37">
        <v>1291</v>
      </c>
      <c r="H12" s="37">
        <v>1385</v>
      </c>
      <c r="I12" s="37">
        <v>1436</v>
      </c>
      <c r="J12" s="37">
        <v>1492</v>
      </c>
      <c r="K12" s="37">
        <v>1489</v>
      </c>
      <c r="L12" s="37">
        <v>1479</v>
      </c>
      <c r="M12" s="37">
        <v>1405</v>
      </c>
      <c r="N12" s="37">
        <v>1371</v>
      </c>
      <c r="O12" s="37">
        <v>1419</v>
      </c>
      <c r="P12" s="37">
        <v>1354</v>
      </c>
      <c r="Q12" s="37">
        <v>1225</v>
      </c>
      <c r="R12" s="37">
        <v>1162</v>
      </c>
      <c r="S12" s="55">
        <v>1159</v>
      </c>
      <c r="T12" s="60">
        <v>1155</v>
      </c>
      <c r="U12" s="10" t="s">
        <v>8</v>
      </c>
      <c r="V12" s="5">
        <f t="shared" si="2"/>
        <v>1554</v>
      </c>
      <c r="W12" s="5">
        <f t="shared" si="2"/>
        <v>2256</v>
      </c>
      <c r="X12" s="5">
        <f t="shared" si="2"/>
        <v>2711</v>
      </c>
      <c r="Y12" s="5">
        <f t="shared" si="2"/>
        <v>3459</v>
      </c>
      <c r="Z12" s="5">
        <f t="shared" si="2"/>
        <v>3214</v>
      </c>
      <c r="AA12" s="5">
        <f t="shared" si="2"/>
        <v>3499</v>
      </c>
      <c r="AB12" s="5">
        <f t="shared" si="2"/>
        <v>3623</v>
      </c>
      <c r="AC12" s="5">
        <f t="shared" si="2"/>
        <v>3709</v>
      </c>
      <c r="AD12" s="5">
        <f t="shared" si="2"/>
        <v>3589</v>
      </c>
      <c r="AE12" s="5">
        <f t="shared" si="2"/>
        <v>3738</v>
      </c>
      <c r="AF12" s="5">
        <f t="shared" si="2"/>
        <v>4197</v>
      </c>
      <c r="AG12" s="5">
        <f t="shared" si="2"/>
        <v>3510</v>
      </c>
      <c r="AH12" s="5">
        <f t="shared" si="2"/>
        <v>2878</v>
      </c>
      <c r="AI12" s="5">
        <f t="shared" si="2"/>
        <v>2678</v>
      </c>
      <c r="AJ12" s="5">
        <f t="shared" si="2"/>
        <v>2347</v>
      </c>
      <c r="AK12" s="5">
        <f t="shared" si="2"/>
        <v>2412</v>
      </c>
      <c r="AL12" s="5">
        <f t="shared" si="2"/>
        <v>2338</v>
      </c>
      <c r="AM12" s="5">
        <f t="shared" si="2"/>
        <v>2291</v>
      </c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</row>
    <row r="13" spans="1:68" x14ac:dyDescent="0.3">
      <c r="A13" s="47" t="s">
        <v>7</v>
      </c>
      <c r="B13" s="47"/>
      <c r="C13" s="36">
        <v>206</v>
      </c>
      <c r="D13" s="37">
        <v>255</v>
      </c>
      <c r="E13" s="37">
        <v>347</v>
      </c>
      <c r="F13" s="37">
        <v>597</v>
      </c>
      <c r="G13" s="37">
        <v>965</v>
      </c>
      <c r="H13" s="37">
        <v>1215</v>
      </c>
      <c r="I13" s="37">
        <v>1658</v>
      </c>
      <c r="J13" s="37">
        <v>2373</v>
      </c>
      <c r="K13" s="37">
        <v>2065</v>
      </c>
      <c r="L13" s="37">
        <v>2010</v>
      </c>
      <c r="M13" s="37">
        <v>1870</v>
      </c>
      <c r="N13" s="37">
        <v>2019</v>
      </c>
      <c r="O13" s="37">
        <v>2395</v>
      </c>
      <c r="P13" s="37">
        <v>3151</v>
      </c>
      <c r="Q13" s="37">
        <v>3239</v>
      </c>
      <c r="R13" s="37">
        <v>3739</v>
      </c>
      <c r="S13" s="55">
        <v>4453</v>
      </c>
      <c r="T13" s="60">
        <v>4677</v>
      </c>
      <c r="U13" s="10" t="s">
        <v>43</v>
      </c>
      <c r="V13" s="5">
        <f t="shared" ref="V13:V14" si="3">C15</f>
        <v>0</v>
      </c>
      <c r="W13" s="5">
        <f t="shared" ref="W13:W14" si="4">D15</f>
        <v>0</v>
      </c>
      <c r="X13" s="5">
        <f t="shared" ref="X13:X14" si="5">E15</f>
        <v>0</v>
      </c>
      <c r="Y13" s="5">
        <f t="shared" ref="Y13:Y14" si="6">F15</f>
        <v>0</v>
      </c>
      <c r="Z13" s="5">
        <f t="shared" ref="Z13:Z14" si="7">G15</f>
        <v>0</v>
      </c>
      <c r="AA13" s="5">
        <f t="shared" ref="AA13:AA14" si="8">H15</f>
        <v>0</v>
      </c>
      <c r="AB13" s="5">
        <f t="shared" ref="AB13:AB14" si="9">I15</f>
        <v>0</v>
      </c>
      <c r="AC13" s="5">
        <f t="shared" ref="AC13:AC14" si="10">J15</f>
        <v>0</v>
      </c>
      <c r="AD13" s="5">
        <f t="shared" ref="AD13:AD14" si="11">K15</f>
        <v>0</v>
      </c>
      <c r="AE13" s="5">
        <f t="shared" ref="AE13:AM14" si="12">L15</f>
        <v>0</v>
      </c>
      <c r="AF13" s="5">
        <f t="shared" si="12"/>
        <v>266</v>
      </c>
      <c r="AG13" s="5">
        <f t="shared" si="12"/>
        <v>299</v>
      </c>
      <c r="AH13" s="5">
        <f t="shared" si="12"/>
        <v>287</v>
      </c>
      <c r="AI13" s="5">
        <f t="shared" si="12"/>
        <v>290</v>
      </c>
      <c r="AJ13" s="5">
        <f t="shared" si="12"/>
        <v>329</v>
      </c>
      <c r="AK13" s="5">
        <f t="shared" si="12"/>
        <v>404</v>
      </c>
      <c r="AL13" s="5">
        <f t="shared" si="12"/>
        <v>418</v>
      </c>
      <c r="AM13" s="5">
        <f t="shared" si="12"/>
        <v>413</v>
      </c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</row>
    <row r="14" spans="1:68" x14ac:dyDescent="0.3">
      <c r="A14" s="47" t="s">
        <v>8</v>
      </c>
      <c r="B14" s="47"/>
      <c r="C14" s="36">
        <v>1554</v>
      </c>
      <c r="D14" s="37">
        <v>2256</v>
      </c>
      <c r="E14" s="37">
        <v>2711</v>
      </c>
      <c r="F14" s="37">
        <v>3459</v>
      </c>
      <c r="G14" s="37">
        <v>3214</v>
      </c>
      <c r="H14" s="37">
        <v>3499</v>
      </c>
      <c r="I14" s="37">
        <v>3623</v>
      </c>
      <c r="J14" s="37">
        <v>3709</v>
      </c>
      <c r="K14" s="37">
        <v>3589</v>
      </c>
      <c r="L14" s="37">
        <v>3738</v>
      </c>
      <c r="M14" s="37">
        <v>4197</v>
      </c>
      <c r="N14" s="37">
        <v>3510</v>
      </c>
      <c r="O14" s="37">
        <v>2878</v>
      </c>
      <c r="P14" s="37">
        <v>2678</v>
      </c>
      <c r="Q14" s="37">
        <v>2347</v>
      </c>
      <c r="R14" s="37">
        <v>2412</v>
      </c>
      <c r="S14" s="55">
        <v>2338</v>
      </c>
      <c r="T14" s="60">
        <v>2291</v>
      </c>
      <c r="U14" s="10" t="s">
        <v>9</v>
      </c>
      <c r="V14" s="5">
        <f t="shared" si="3"/>
        <v>910</v>
      </c>
      <c r="W14" s="5">
        <f t="shared" si="4"/>
        <v>1377</v>
      </c>
      <c r="X14" s="5">
        <f t="shared" si="5"/>
        <v>1781</v>
      </c>
      <c r="Y14" s="5">
        <f t="shared" si="6"/>
        <v>1833</v>
      </c>
      <c r="Z14" s="5">
        <f t="shared" si="7"/>
        <v>1992</v>
      </c>
      <c r="AA14" s="5">
        <f t="shared" si="8"/>
        <v>1968</v>
      </c>
      <c r="AB14" s="5">
        <f t="shared" si="9"/>
        <v>1989</v>
      </c>
      <c r="AC14" s="5">
        <f t="shared" si="10"/>
        <v>2070</v>
      </c>
      <c r="AD14" s="5">
        <f t="shared" si="11"/>
        <v>1885</v>
      </c>
      <c r="AE14" s="5">
        <f t="shared" si="12"/>
        <v>2356</v>
      </c>
      <c r="AF14" s="5">
        <f t="shared" si="12"/>
        <v>2270</v>
      </c>
      <c r="AG14" s="5">
        <f t="shared" si="12"/>
        <v>2693</v>
      </c>
      <c r="AH14" s="5">
        <f t="shared" si="12"/>
        <v>2796</v>
      </c>
      <c r="AI14" s="5">
        <f t="shared" si="12"/>
        <v>2857</v>
      </c>
      <c r="AJ14" s="5">
        <f t="shared" si="12"/>
        <v>2893</v>
      </c>
      <c r="AK14" s="5">
        <f t="shared" si="12"/>
        <v>3099</v>
      </c>
      <c r="AL14" s="5">
        <f t="shared" si="12"/>
        <v>3065</v>
      </c>
      <c r="AM14" s="5">
        <f t="shared" si="12"/>
        <v>3085</v>
      </c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</row>
    <row r="15" spans="1:68" x14ac:dyDescent="0.3">
      <c r="A15" s="46" t="s">
        <v>41</v>
      </c>
      <c r="B15" s="47"/>
      <c r="C15" s="38">
        <v>0</v>
      </c>
      <c r="D15" s="38">
        <v>0</v>
      </c>
      <c r="E15" s="38">
        <v>0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9">
        <v>266</v>
      </c>
      <c r="N15" s="39">
        <v>299</v>
      </c>
      <c r="O15" s="39">
        <v>287</v>
      </c>
      <c r="P15" s="39">
        <v>290</v>
      </c>
      <c r="Q15" s="39">
        <v>329</v>
      </c>
      <c r="R15" s="39">
        <v>404</v>
      </c>
      <c r="S15" s="56">
        <v>418</v>
      </c>
      <c r="T15" s="60">
        <v>413</v>
      </c>
      <c r="U15" s="10"/>
      <c r="V15" s="7"/>
      <c r="W15" s="7"/>
      <c r="X15" s="7"/>
      <c r="Y15" s="7"/>
      <c r="Z15" s="7"/>
      <c r="AA15" s="7"/>
      <c r="AB15" s="7"/>
      <c r="AC15" s="7"/>
      <c r="AD15" s="8"/>
      <c r="AE15" s="8"/>
      <c r="AF15" s="33"/>
      <c r="AG15" s="33"/>
      <c r="AH15" s="33"/>
      <c r="AI15" s="33"/>
      <c r="AJ15" s="33"/>
      <c r="AK15" s="33"/>
      <c r="AL15" s="33"/>
      <c r="AM15" s="33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</row>
    <row r="16" spans="1:68" ht="17.25" thickBot="1" x14ac:dyDescent="0.35">
      <c r="A16" s="49" t="s">
        <v>9</v>
      </c>
      <c r="B16" s="49"/>
      <c r="C16" s="40">
        <v>910</v>
      </c>
      <c r="D16" s="41">
        <v>1377</v>
      </c>
      <c r="E16" s="41">
        <v>1781</v>
      </c>
      <c r="F16" s="41">
        <v>1833</v>
      </c>
      <c r="G16" s="41">
        <v>1992</v>
      </c>
      <c r="H16" s="41">
        <v>1968</v>
      </c>
      <c r="I16" s="41">
        <v>1989</v>
      </c>
      <c r="J16" s="41">
        <v>2070</v>
      </c>
      <c r="K16" s="41">
        <v>1885</v>
      </c>
      <c r="L16" s="41">
        <v>2356</v>
      </c>
      <c r="M16" s="41">
        <v>2270</v>
      </c>
      <c r="N16" s="41">
        <v>2693</v>
      </c>
      <c r="O16" s="41">
        <v>2796</v>
      </c>
      <c r="P16" s="41">
        <v>2857</v>
      </c>
      <c r="Q16" s="41">
        <v>2893</v>
      </c>
      <c r="R16" s="41">
        <v>3099</v>
      </c>
      <c r="S16" s="57">
        <v>3065</v>
      </c>
      <c r="T16" s="72">
        <v>3085</v>
      </c>
      <c r="U16" s="7"/>
      <c r="V16" s="7"/>
      <c r="W16" s="7"/>
      <c r="X16" s="7"/>
      <c r="Y16" s="7"/>
      <c r="Z16" s="7"/>
      <c r="AA16" s="7"/>
      <c r="AB16" s="7"/>
      <c r="AC16" s="7"/>
      <c r="AD16" s="8"/>
      <c r="AE16" s="8"/>
      <c r="AF16" s="33"/>
      <c r="AG16" s="33"/>
      <c r="AH16" s="33"/>
      <c r="AI16" s="33"/>
      <c r="AJ16" s="33"/>
      <c r="AK16" s="33"/>
      <c r="AL16" s="33"/>
      <c r="AM16" s="33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</row>
    <row r="17" spans="1:68" x14ac:dyDescent="0.3">
      <c r="O17" s="9"/>
      <c r="P17" s="9"/>
      <c r="Q17" s="9"/>
      <c r="R17" s="9"/>
      <c r="S17" s="9"/>
      <c r="T17" s="9"/>
      <c r="U17" s="7"/>
      <c r="V17" s="7"/>
      <c r="W17" s="7"/>
      <c r="X17" s="7"/>
      <c r="Y17" s="7"/>
      <c r="Z17" s="7"/>
      <c r="AA17" s="7"/>
      <c r="AB17" s="7"/>
      <c r="AC17" s="7"/>
      <c r="AD17" s="8"/>
      <c r="AE17" s="8"/>
      <c r="AF17" s="44"/>
      <c r="AG17" s="44"/>
      <c r="AH17" s="33"/>
      <c r="AI17" s="33"/>
      <c r="AJ17" s="33"/>
      <c r="AK17" s="33"/>
      <c r="AL17" s="33"/>
      <c r="AM17" s="33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</row>
    <row r="18" spans="1:68" x14ac:dyDescent="0.3">
      <c r="A18" s="45" t="s">
        <v>36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3"/>
      <c r="O18" s="9"/>
      <c r="P18" s="9"/>
      <c r="Q18" s="9"/>
      <c r="R18" s="9"/>
      <c r="S18" s="9"/>
      <c r="T18" s="9"/>
      <c r="U18" s="7"/>
      <c r="V18" s="7"/>
      <c r="W18" s="7"/>
      <c r="X18" s="7"/>
      <c r="Y18" s="7"/>
      <c r="Z18" s="7"/>
      <c r="AA18" s="7"/>
      <c r="AB18" s="7"/>
      <c r="AC18" s="7"/>
      <c r="AD18" s="8"/>
      <c r="AE18" s="8"/>
      <c r="AF18" s="33"/>
      <c r="AG18" s="33"/>
      <c r="AH18" s="33"/>
      <c r="AI18" s="33"/>
      <c r="AJ18" s="33"/>
      <c r="AK18" s="33"/>
      <c r="AL18" s="33"/>
      <c r="AM18" s="33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</row>
    <row r="19" spans="1:68" x14ac:dyDescent="0.3">
      <c r="J19" s="12"/>
      <c r="N19" s="12" t="s">
        <v>29</v>
      </c>
      <c r="O19" s="9"/>
      <c r="P19" s="9"/>
      <c r="Q19" s="9"/>
      <c r="R19" s="9"/>
      <c r="S19" s="9"/>
      <c r="T19" s="9"/>
      <c r="U19" s="7"/>
      <c r="V19" s="7"/>
      <c r="W19" s="7"/>
      <c r="X19" s="7"/>
      <c r="Y19" s="7"/>
      <c r="Z19" s="7"/>
      <c r="AA19" s="7"/>
      <c r="AB19" s="7"/>
      <c r="AC19" s="7"/>
      <c r="AD19" s="8"/>
      <c r="AE19" s="8"/>
      <c r="AF19" s="33"/>
      <c r="AG19" s="33"/>
      <c r="AH19" s="33"/>
      <c r="AI19" s="33"/>
      <c r="AJ19" s="33"/>
      <c r="AK19" s="33"/>
      <c r="AL19" s="33"/>
      <c r="AM19" s="33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</row>
    <row r="20" spans="1:68" ht="17.25" thickBot="1" x14ac:dyDescent="0.35">
      <c r="A20" s="51"/>
      <c r="B20" s="51"/>
      <c r="C20" s="13">
        <v>2007</v>
      </c>
      <c r="D20" s="13">
        <v>2008</v>
      </c>
      <c r="E20" s="14">
        <v>2009</v>
      </c>
      <c r="F20" s="14">
        <v>2010</v>
      </c>
      <c r="G20" s="14">
        <v>2011</v>
      </c>
      <c r="H20" s="15">
        <v>2012</v>
      </c>
      <c r="I20" s="15">
        <v>2013</v>
      </c>
      <c r="J20" s="15">
        <v>2014</v>
      </c>
      <c r="K20" s="15">
        <v>2015</v>
      </c>
      <c r="L20" s="15">
        <v>2016</v>
      </c>
      <c r="M20" s="15">
        <v>2017</v>
      </c>
      <c r="N20" s="15">
        <v>2018</v>
      </c>
      <c r="O20" s="15">
        <v>2019</v>
      </c>
      <c r="P20" s="15">
        <v>2020</v>
      </c>
      <c r="Q20" s="15">
        <v>2021</v>
      </c>
      <c r="R20" s="15">
        <v>2022</v>
      </c>
      <c r="S20" s="15">
        <v>2023</v>
      </c>
      <c r="T20" s="15">
        <v>2024</v>
      </c>
      <c r="U20" s="4"/>
      <c r="V20" s="4">
        <v>2007</v>
      </c>
      <c r="W20" s="4">
        <v>2008</v>
      </c>
      <c r="X20" s="4">
        <v>2009</v>
      </c>
      <c r="Y20" s="4">
        <v>2010</v>
      </c>
      <c r="Z20" s="4">
        <v>2011</v>
      </c>
      <c r="AA20" s="4">
        <v>2012</v>
      </c>
      <c r="AB20" s="4">
        <v>2013</v>
      </c>
      <c r="AC20" s="4">
        <v>2014</v>
      </c>
      <c r="AD20" s="4">
        <v>2015</v>
      </c>
      <c r="AE20" s="4">
        <v>2016</v>
      </c>
      <c r="AF20" s="4">
        <v>2017</v>
      </c>
      <c r="AG20" s="4">
        <v>2018</v>
      </c>
      <c r="AH20" s="4">
        <v>2019</v>
      </c>
      <c r="AI20" s="4">
        <v>2020</v>
      </c>
      <c r="AJ20" s="4">
        <v>2021</v>
      </c>
      <c r="AK20" s="4">
        <v>2022</v>
      </c>
      <c r="AL20" s="4">
        <v>2023</v>
      </c>
      <c r="AM20" s="33">
        <v>2024</v>
      </c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</row>
    <row r="21" spans="1:68" ht="17.25" thickBot="1" x14ac:dyDescent="0.35">
      <c r="A21" s="53" t="s">
        <v>0</v>
      </c>
      <c r="B21" s="53"/>
      <c r="C21" s="26">
        <f>SUM(C22,C26)</f>
        <v>7214</v>
      </c>
      <c r="D21" s="27">
        <v>10046</v>
      </c>
      <c r="E21" s="27">
        <v>12873</v>
      </c>
      <c r="F21" s="27">
        <v>15491</v>
      </c>
      <c r="G21" s="27">
        <v>16746</v>
      </c>
      <c r="H21" s="27">
        <v>17888</v>
      </c>
      <c r="I21" s="27">
        <v>18376</v>
      </c>
      <c r="J21" s="27">
        <v>19586</v>
      </c>
      <c r="K21" s="27">
        <v>18833</v>
      </c>
      <c r="L21" s="27">
        <v>19842</v>
      </c>
      <c r="M21" s="27">
        <v>19778</v>
      </c>
      <c r="N21" s="27">
        <v>20228</v>
      </c>
      <c r="O21" s="27">
        <v>19772</v>
      </c>
      <c r="P21" s="27">
        <v>20688</v>
      </c>
      <c r="Q21" s="27">
        <v>19795</v>
      </c>
      <c r="R21" s="27">
        <f>R22+R26</f>
        <v>21758</v>
      </c>
      <c r="S21" s="61">
        <v>22165</v>
      </c>
      <c r="T21" s="68">
        <v>22016</v>
      </c>
      <c r="U21" s="6" t="s">
        <v>0</v>
      </c>
      <c r="V21" s="5">
        <f t="shared" ref="V21:AM22" si="13">C21</f>
        <v>7214</v>
      </c>
      <c r="W21" s="5">
        <f t="shared" si="13"/>
        <v>10046</v>
      </c>
      <c r="X21" s="5">
        <f t="shared" si="13"/>
        <v>12873</v>
      </c>
      <c r="Y21" s="5">
        <f t="shared" si="13"/>
        <v>15491</v>
      </c>
      <c r="Z21" s="5">
        <f t="shared" si="13"/>
        <v>16746</v>
      </c>
      <c r="AA21" s="5">
        <f t="shared" si="13"/>
        <v>17888</v>
      </c>
      <c r="AB21" s="5">
        <f t="shared" si="13"/>
        <v>18376</v>
      </c>
      <c r="AC21" s="5">
        <f t="shared" si="13"/>
        <v>19586</v>
      </c>
      <c r="AD21" s="5">
        <f t="shared" si="13"/>
        <v>18833</v>
      </c>
      <c r="AE21" s="5">
        <f t="shared" si="13"/>
        <v>19842</v>
      </c>
      <c r="AF21" s="5">
        <f t="shared" si="13"/>
        <v>19778</v>
      </c>
      <c r="AG21" s="5">
        <f t="shared" si="13"/>
        <v>20228</v>
      </c>
      <c r="AH21" s="5">
        <f t="shared" si="13"/>
        <v>19772</v>
      </c>
      <c r="AI21" s="5">
        <f t="shared" si="13"/>
        <v>20688</v>
      </c>
      <c r="AJ21" s="5">
        <f t="shared" si="13"/>
        <v>19795</v>
      </c>
      <c r="AK21" s="5">
        <f t="shared" si="13"/>
        <v>21758</v>
      </c>
      <c r="AL21" s="5">
        <f t="shared" si="13"/>
        <v>22165</v>
      </c>
      <c r="AM21" s="5">
        <f t="shared" si="13"/>
        <v>22016</v>
      </c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</row>
    <row r="22" spans="1:68" x14ac:dyDescent="0.3">
      <c r="A22" s="48" t="s">
        <v>32</v>
      </c>
      <c r="B22" s="31" t="s">
        <v>10</v>
      </c>
      <c r="C22" s="21">
        <f>SUM(C23:C25)</f>
        <v>4870</v>
      </c>
      <c r="D22" s="32">
        <v>6605</v>
      </c>
      <c r="E22" s="32">
        <v>8550</v>
      </c>
      <c r="F22" s="32">
        <v>10575</v>
      </c>
      <c r="G22" s="32">
        <v>11273</v>
      </c>
      <c r="H22" s="32">
        <v>12061</v>
      </c>
      <c r="I22" s="32">
        <v>12397</v>
      </c>
      <c r="J22" s="32">
        <v>13351</v>
      </c>
      <c r="K22" s="32">
        <v>12993</v>
      </c>
      <c r="L22" s="32">
        <v>13736</v>
      </c>
      <c r="M22" s="32">
        <v>13624</v>
      </c>
      <c r="N22" s="32">
        <v>13900</v>
      </c>
      <c r="O22" s="32">
        <v>13407</v>
      </c>
      <c r="P22" s="32">
        <v>14298</v>
      </c>
      <c r="Q22" s="32">
        <v>13537</v>
      </c>
      <c r="R22" s="32">
        <f>SUM(R23:R25)</f>
        <v>15240</v>
      </c>
      <c r="S22" s="62">
        <v>15279</v>
      </c>
      <c r="T22" s="69">
        <v>15157</v>
      </c>
      <c r="U22" s="6" t="s">
        <v>34</v>
      </c>
      <c r="V22" s="5">
        <f t="shared" si="13"/>
        <v>4870</v>
      </c>
      <c r="W22" s="5">
        <f t="shared" si="13"/>
        <v>6605</v>
      </c>
      <c r="X22" s="5">
        <f t="shared" si="13"/>
        <v>8550</v>
      </c>
      <c r="Y22" s="5">
        <f t="shared" si="13"/>
        <v>10575</v>
      </c>
      <c r="Z22" s="5">
        <f t="shared" si="13"/>
        <v>11273</v>
      </c>
      <c r="AA22" s="5">
        <f t="shared" si="13"/>
        <v>12061</v>
      </c>
      <c r="AB22" s="5">
        <f t="shared" si="13"/>
        <v>12397</v>
      </c>
      <c r="AC22" s="5">
        <f t="shared" si="13"/>
        <v>13351</v>
      </c>
      <c r="AD22" s="5">
        <f t="shared" si="13"/>
        <v>12993</v>
      </c>
      <c r="AE22" s="5">
        <f t="shared" si="13"/>
        <v>13736</v>
      </c>
      <c r="AF22" s="5">
        <f t="shared" si="13"/>
        <v>13624</v>
      </c>
      <c r="AG22" s="5">
        <f t="shared" si="13"/>
        <v>13900</v>
      </c>
      <c r="AH22" s="5">
        <f t="shared" si="13"/>
        <v>13407</v>
      </c>
      <c r="AI22" s="5">
        <f t="shared" si="13"/>
        <v>14298</v>
      </c>
      <c r="AJ22" s="5">
        <f t="shared" si="13"/>
        <v>13537</v>
      </c>
      <c r="AK22" s="5">
        <f t="shared" si="13"/>
        <v>15240</v>
      </c>
      <c r="AL22" s="5">
        <f t="shared" si="13"/>
        <v>15279</v>
      </c>
      <c r="AM22" s="5">
        <f t="shared" si="13"/>
        <v>15157</v>
      </c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</row>
    <row r="23" spans="1:68" x14ac:dyDescent="0.3">
      <c r="A23" s="47"/>
      <c r="B23" s="16" t="s">
        <v>11</v>
      </c>
      <c r="C23" s="22">
        <v>3410</v>
      </c>
      <c r="D23" s="19">
        <v>4751</v>
      </c>
      <c r="E23" s="19">
        <v>6135</v>
      </c>
      <c r="F23" s="19">
        <v>7703</v>
      </c>
      <c r="G23" s="19">
        <v>8085</v>
      </c>
      <c r="H23" s="19">
        <v>8775</v>
      </c>
      <c r="I23" s="19">
        <v>8951</v>
      </c>
      <c r="J23" s="19">
        <v>9496</v>
      </c>
      <c r="K23" s="19">
        <v>9437</v>
      </c>
      <c r="L23" s="19">
        <v>10040</v>
      </c>
      <c r="M23" s="19">
        <v>9376</v>
      </c>
      <c r="N23" s="19">
        <v>10018</v>
      </c>
      <c r="O23" s="19">
        <v>9242</v>
      </c>
      <c r="P23" s="19">
        <v>9838</v>
      </c>
      <c r="Q23" s="19">
        <v>9171</v>
      </c>
      <c r="R23" s="19">
        <v>10544</v>
      </c>
      <c r="S23" s="63">
        <v>10080</v>
      </c>
      <c r="T23" s="69">
        <v>9760</v>
      </c>
      <c r="U23" s="6" t="s">
        <v>35</v>
      </c>
      <c r="V23" s="5">
        <f t="shared" ref="V23:AM23" si="14">C26</f>
        <v>2344</v>
      </c>
      <c r="W23" s="5">
        <f t="shared" si="14"/>
        <v>3441</v>
      </c>
      <c r="X23" s="5">
        <f t="shared" si="14"/>
        <v>4323</v>
      </c>
      <c r="Y23" s="5">
        <f t="shared" si="14"/>
        <v>4916</v>
      </c>
      <c r="Z23" s="5">
        <f t="shared" si="14"/>
        <v>5473</v>
      </c>
      <c r="AA23" s="5">
        <f t="shared" si="14"/>
        <v>5827</v>
      </c>
      <c r="AB23" s="5">
        <f t="shared" si="14"/>
        <v>5979</v>
      </c>
      <c r="AC23" s="5">
        <f t="shared" si="14"/>
        <v>6235</v>
      </c>
      <c r="AD23" s="5">
        <f t="shared" si="14"/>
        <v>5840</v>
      </c>
      <c r="AE23" s="5">
        <f t="shared" si="14"/>
        <v>6106</v>
      </c>
      <c r="AF23" s="5">
        <f t="shared" si="14"/>
        <v>6154</v>
      </c>
      <c r="AG23" s="5">
        <f t="shared" si="14"/>
        <v>6328</v>
      </c>
      <c r="AH23" s="5">
        <f t="shared" si="14"/>
        <v>6365</v>
      </c>
      <c r="AI23" s="5">
        <f t="shared" si="14"/>
        <v>6390</v>
      </c>
      <c r="AJ23" s="5">
        <f t="shared" si="14"/>
        <v>6258</v>
      </c>
      <c r="AK23" s="5">
        <f t="shared" si="14"/>
        <v>6518</v>
      </c>
      <c r="AL23" s="5">
        <f t="shared" si="14"/>
        <v>6886</v>
      </c>
      <c r="AM23" s="5">
        <f t="shared" si="14"/>
        <v>6859</v>
      </c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</row>
    <row r="24" spans="1:68" x14ac:dyDescent="0.3">
      <c r="A24" s="47"/>
      <c r="B24" s="16" t="s">
        <v>12</v>
      </c>
      <c r="C24" s="22">
        <v>216</v>
      </c>
      <c r="D24" s="18">
        <v>290</v>
      </c>
      <c r="E24" s="18">
        <v>369</v>
      </c>
      <c r="F24" s="18">
        <v>439</v>
      </c>
      <c r="G24" s="18">
        <v>501</v>
      </c>
      <c r="H24" s="18">
        <v>470</v>
      </c>
      <c r="I24" s="18">
        <v>486</v>
      </c>
      <c r="J24" s="18">
        <v>507</v>
      </c>
      <c r="K24" s="18">
        <v>513</v>
      </c>
      <c r="L24" s="18">
        <v>540</v>
      </c>
      <c r="M24" s="18">
        <v>537</v>
      </c>
      <c r="N24" s="18">
        <v>561</v>
      </c>
      <c r="O24" s="18">
        <v>537</v>
      </c>
      <c r="P24" s="18">
        <v>608</v>
      </c>
      <c r="Q24" s="18">
        <v>646</v>
      </c>
      <c r="R24" s="18">
        <v>761</v>
      </c>
      <c r="S24" s="64">
        <v>901</v>
      </c>
      <c r="T24" s="70">
        <v>947</v>
      </c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33"/>
      <c r="AG24" s="33"/>
      <c r="AH24" s="33"/>
      <c r="AI24" s="33"/>
      <c r="AJ24" s="33"/>
      <c r="AK24" s="33"/>
      <c r="AL24" s="33"/>
      <c r="AM24" s="33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</row>
    <row r="25" spans="1:68" ht="17.25" thickBot="1" x14ac:dyDescent="0.35">
      <c r="A25" s="49"/>
      <c r="B25" s="23" t="s">
        <v>13</v>
      </c>
      <c r="C25" s="24">
        <v>1244</v>
      </c>
      <c r="D25" s="20">
        <v>1564</v>
      </c>
      <c r="E25" s="20">
        <v>2046</v>
      </c>
      <c r="F25" s="20">
        <v>2433</v>
      </c>
      <c r="G25" s="20">
        <v>2687</v>
      </c>
      <c r="H25" s="20">
        <v>2816</v>
      </c>
      <c r="I25" s="20">
        <v>2960</v>
      </c>
      <c r="J25" s="20">
        <v>3348</v>
      </c>
      <c r="K25" s="20">
        <v>3043</v>
      </c>
      <c r="L25" s="20">
        <v>3156</v>
      </c>
      <c r="M25" s="20">
        <v>3711</v>
      </c>
      <c r="N25" s="20">
        <v>3321</v>
      </c>
      <c r="O25" s="20">
        <v>3628</v>
      </c>
      <c r="P25" s="20">
        <v>3852</v>
      </c>
      <c r="Q25" s="20">
        <v>3720</v>
      </c>
      <c r="R25" s="20">
        <v>3935</v>
      </c>
      <c r="S25" s="65">
        <v>4298</v>
      </c>
      <c r="T25" s="74">
        <v>4450</v>
      </c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33"/>
      <c r="AG25" s="33"/>
      <c r="AH25" s="33"/>
      <c r="AI25" s="33"/>
      <c r="AJ25" s="33"/>
      <c r="AK25" s="33"/>
      <c r="AL25" s="33"/>
      <c r="AM25" s="33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</row>
    <row r="26" spans="1:68" x14ac:dyDescent="0.3">
      <c r="A26" s="50" t="s">
        <v>33</v>
      </c>
      <c r="B26" s="28" t="s">
        <v>10</v>
      </c>
      <c r="C26" s="29">
        <f>SUM(C27:C40)</f>
        <v>2344</v>
      </c>
      <c r="D26" s="30">
        <v>3441</v>
      </c>
      <c r="E26" s="30">
        <v>4323</v>
      </c>
      <c r="F26" s="30">
        <v>4916</v>
      </c>
      <c r="G26" s="30">
        <v>5473</v>
      </c>
      <c r="H26" s="30">
        <v>5827</v>
      </c>
      <c r="I26" s="30">
        <v>5979</v>
      </c>
      <c r="J26" s="30">
        <v>6235</v>
      </c>
      <c r="K26" s="30">
        <v>5840</v>
      </c>
      <c r="L26" s="30">
        <v>6106</v>
      </c>
      <c r="M26" s="30">
        <v>6154</v>
      </c>
      <c r="N26" s="30">
        <v>6328</v>
      </c>
      <c r="O26" s="30">
        <v>6365</v>
      </c>
      <c r="P26" s="30">
        <v>6390</v>
      </c>
      <c r="Q26" s="30">
        <v>6258</v>
      </c>
      <c r="R26" s="30">
        <f>SUM(R27:R40)</f>
        <v>6518</v>
      </c>
      <c r="S26" s="66">
        <v>6886</v>
      </c>
      <c r="T26" s="73">
        <v>6859</v>
      </c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33"/>
      <c r="AG26" s="33"/>
      <c r="AH26" s="33"/>
      <c r="AI26" s="33"/>
      <c r="AJ26" s="33"/>
      <c r="AK26" s="33"/>
      <c r="AL26" s="33"/>
      <c r="AM26" s="33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</row>
    <row r="27" spans="1:68" x14ac:dyDescent="0.3">
      <c r="A27" s="47"/>
      <c r="B27" s="16" t="s">
        <v>14</v>
      </c>
      <c r="C27" s="22">
        <v>366</v>
      </c>
      <c r="D27" s="18">
        <v>495</v>
      </c>
      <c r="E27" s="18">
        <v>591</v>
      </c>
      <c r="F27" s="18">
        <v>698</v>
      </c>
      <c r="G27" s="18">
        <v>870</v>
      </c>
      <c r="H27" s="18">
        <v>877</v>
      </c>
      <c r="I27" s="18">
        <v>878</v>
      </c>
      <c r="J27" s="18">
        <v>945</v>
      </c>
      <c r="K27" s="18">
        <v>788</v>
      </c>
      <c r="L27" s="18">
        <v>895</v>
      </c>
      <c r="M27" s="18">
        <v>925</v>
      </c>
      <c r="N27" s="18">
        <v>1004</v>
      </c>
      <c r="O27" s="18">
        <v>1018</v>
      </c>
      <c r="P27" s="18">
        <v>978</v>
      </c>
      <c r="Q27" s="18">
        <v>967</v>
      </c>
      <c r="R27" s="18">
        <v>1047</v>
      </c>
      <c r="S27" s="63">
        <v>1141</v>
      </c>
      <c r="T27" s="69">
        <v>1081</v>
      </c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33"/>
      <c r="AG27" s="33"/>
      <c r="AH27" s="33"/>
      <c r="AI27" s="33"/>
      <c r="AJ27" s="33"/>
      <c r="AK27" s="33"/>
      <c r="AL27" s="33"/>
      <c r="AM27" s="33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</row>
    <row r="28" spans="1:68" x14ac:dyDescent="0.3">
      <c r="A28" s="47"/>
      <c r="B28" s="16" t="s">
        <v>15</v>
      </c>
      <c r="C28" s="22">
        <v>267</v>
      </c>
      <c r="D28" s="18">
        <v>422</v>
      </c>
      <c r="E28" s="18">
        <v>646</v>
      </c>
      <c r="F28" s="18">
        <v>705</v>
      </c>
      <c r="G28" s="18">
        <v>787</v>
      </c>
      <c r="H28" s="18">
        <v>869</v>
      </c>
      <c r="I28" s="18">
        <v>810</v>
      </c>
      <c r="J28" s="18">
        <v>789</v>
      </c>
      <c r="K28" s="18">
        <v>712</v>
      </c>
      <c r="L28" s="18">
        <v>581</v>
      </c>
      <c r="M28" s="18">
        <v>568</v>
      </c>
      <c r="N28" s="18">
        <v>604</v>
      </c>
      <c r="O28" s="18">
        <v>643</v>
      </c>
      <c r="P28" s="18">
        <v>637</v>
      </c>
      <c r="Q28" s="18">
        <v>634</v>
      </c>
      <c r="R28" s="18">
        <v>632</v>
      </c>
      <c r="S28" s="64">
        <v>683</v>
      </c>
      <c r="T28" s="70">
        <v>686</v>
      </c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33"/>
      <c r="AG28" s="33"/>
      <c r="AH28" s="33"/>
      <c r="AI28" s="33"/>
      <c r="AJ28" s="33"/>
      <c r="AK28" s="33"/>
      <c r="AL28" s="33"/>
      <c r="AM28" s="33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</row>
    <row r="29" spans="1:68" x14ac:dyDescent="0.3">
      <c r="A29" s="47"/>
      <c r="B29" s="16" t="s">
        <v>16</v>
      </c>
      <c r="C29" s="22">
        <v>162</v>
      </c>
      <c r="D29" s="18">
        <v>226</v>
      </c>
      <c r="E29" s="18">
        <v>285</v>
      </c>
      <c r="F29" s="18">
        <v>340</v>
      </c>
      <c r="G29" s="18">
        <v>351</v>
      </c>
      <c r="H29" s="18">
        <v>374</v>
      </c>
      <c r="I29" s="18">
        <v>465</v>
      </c>
      <c r="J29" s="18">
        <v>477</v>
      </c>
      <c r="K29" s="18">
        <v>472</v>
      </c>
      <c r="L29" s="18">
        <v>539</v>
      </c>
      <c r="M29" s="18">
        <v>499</v>
      </c>
      <c r="N29" s="18">
        <v>534</v>
      </c>
      <c r="O29" s="18">
        <v>542</v>
      </c>
      <c r="P29" s="18">
        <v>526</v>
      </c>
      <c r="Q29" s="18">
        <v>545</v>
      </c>
      <c r="R29" s="18">
        <v>589</v>
      </c>
      <c r="S29" s="64">
        <v>641</v>
      </c>
      <c r="T29" s="70">
        <v>659</v>
      </c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33"/>
      <c r="AG29" s="33"/>
      <c r="AH29" s="33"/>
      <c r="AI29" s="33"/>
      <c r="AJ29" s="33"/>
      <c r="AK29" s="33"/>
      <c r="AL29" s="33"/>
      <c r="AM29" s="33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</row>
    <row r="30" spans="1:68" x14ac:dyDescent="0.3">
      <c r="A30" s="47"/>
      <c r="B30" s="16" t="s">
        <v>17</v>
      </c>
      <c r="C30" s="22">
        <v>171</v>
      </c>
      <c r="D30" s="18">
        <v>243</v>
      </c>
      <c r="E30" s="18">
        <v>309</v>
      </c>
      <c r="F30" s="18">
        <v>347</v>
      </c>
      <c r="G30" s="18">
        <v>357</v>
      </c>
      <c r="H30" s="18">
        <v>406</v>
      </c>
      <c r="I30" s="18">
        <v>384</v>
      </c>
      <c r="J30" s="18">
        <v>397</v>
      </c>
      <c r="K30" s="18">
        <v>368</v>
      </c>
      <c r="L30" s="18">
        <v>370</v>
      </c>
      <c r="M30" s="18">
        <v>441</v>
      </c>
      <c r="N30" s="18">
        <v>450</v>
      </c>
      <c r="O30" s="18">
        <v>427</v>
      </c>
      <c r="P30" s="18">
        <v>406</v>
      </c>
      <c r="Q30" s="18">
        <v>394</v>
      </c>
      <c r="R30" s="18">
        <v>479</v>
      </c>
      <c r="S30" s="64">
        <v>533</v>
      </c>
      <c r="T30" s="70">
        <v>536</v>
      </c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33"/>
      <c r="AG30" s="33"/>
      <c r="AH30" s="33"/>
      <c r="AI30" s="33"/>
      <c r="AJ30" s="33"/>
      <c r="AK30" s="33"/>
      <c r="AL30" s="33"/>
      <c r="AM30" s="33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</row>
    <row r="31" spans="1:68" x14ac:dyDescent="0.3">
      <c r="A31" s="47"/>
      <c r="B31" s="16" t="s">
        <v>18</v>
      </c>
      <c r="C31" s="22">
        <v>77</v>
      </c>
      <c r="D31" s="18">
        <v>112</v>
      </c>
      <c r="E31" s="18">
        <v>160</v>
      </c>
      <c r="F31" s="18">
        <v>164</v>
      </c>
      <c r="G31" s="18">
        <v>175</v>
      </c>
      <c r="H31" s="18">
        <v>167</v>
      </c>
      <c r="I31" s="18">
        <v>192</v>
      </c>
      <c r="J31" s="18">
        <v>188</v>
      </c>
      <c r="K31" s="18">
        <v>171</v>
      </c>
      <c r="L31" s="18">
        <v>181</v>
      </c>
      <c r="M31" s="18">
        <v>175</v>
      </c>
      <c r="N31" s="18">
        <v>178</v>
      </c>
      <c r="O31" s="18">
        <v>172</v>
      </c>
      <c r="P31" s="18">
        <v>169</v>
      </c>
      <c r="Q31" s="18">
        <v>151</v>
      </c>
      <c r="R31" s="18">
        <v>167</v>
      </c>
      <c r="S31" s="64">
        <v>180</v>
      </c>
      <c r="T31" s="70">
        <v>177</v>
      </c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33"/>
      <c r="AG31" s="33"/>
      <c r="AH31" s="33"/>
      <c r="AI31" s="33"/>
      <c r="AJ31" s="33"/>
      <c r="AK31" s="33"/>
      <c r="AL31" s="33"/>
      <c r="AM31" s="33"/>
    </row>
    <row r="32" spans="1:68" x14ac:dyDescent="0.3">
      <c r="A32" s="47"/>
      <c r="B32" s="16" t="s">
        <v>19</v>
      </c>
      <c r="C32" s="17" t="s">
        <v>20</v>
      </c>
      <c r="D32" s="18" t="s">
        <v>20</v>
      </c>
      <c r="E32" s="18" t="s">
        <v>20</v>
      </c>
      <c r="F32" s="18" t="s">
        <v>20</v>
      </c>
      <c r="G32" s="18" t="s">
        <v>20</v>
      </c>
      <c r="H32" s="18" t="s">
        <v>20</v>
      </c>
      <c r="I32" s="18">
        <v>9</v>
      </c>
      <c r="J32" s="18">
        <v>23</v>
      </c>
      <c r="K32" s="18">
        <v>34</v>
      </c>
      <c r="L32" s="18">
        <v>34</v>
      </c>
      <c r="M32" s="18">
        <v>48</v>
      </c>
      <c r="N32" s="18">
        <v>42</v>
      </c>
      <c r="O32" s="18">
        <v>50</v>
      </c>
      <c r="P32" s="18">
        <v>65</v>
      </c>
      <c r="Q32" s="18">
        <v>71</v>
      </c>
      <c r="R32" s="18">
        <v>81</v>
      </c>
      <c r="S32" s="64">
        <v>98</v>
      </c>
      <c r="T32" s="70">
        <v>115</v>
      </c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33"/>
      <c r="AG32" s="33"/>
      <c r="AH32" s="33"/>
      <c r="AI32" s="33"/>
      <c r="AJ32" s="33"/>
      <c r="AK32" s="33"/>
      <c r="AL32" s="33"/>
      <c r="AM32" s="33"/>
    </row>
    <row r="33" spans="1:39" x14ac:dyDescent="0.3">
      <c r="A33" s="47"/>
      <c r="B33" s="16" t="s">
        <v>21</v>
      </c>
      <c r="C33" s="22">
        <v>128</v>
      </c>
      <c r="D33" s="18">
        <v>208</v>
      </c>
      <c r="E33" s="18">
        <v>278</v>
      </c>
      <c r="F33" s="18">
        <v>317</v>
      </c>
      <c r="G33" s="18">
        <v>358</v>
      </c>
      <c r="H33" s="18">
        <v>379</v>
      </c>
      <c r="I33" s="18">
        <v>386</v>
      </c>
      <c r="J33" s="18">
        <v>408</v>
      </c>
      <c r="K33" s="18">
        <v>414</v>
      </c>
      <c r="L33" s="18">
        <v>450</v>
      </c>
      <c r="M33" s="18">
        <v>461</v>
      </c>
      <c r="N33" s="18">
        <v>441</v>
      </c>
      <c r="O33" s="18">
        <v>419</v>
      </c>
      <c r="P33" s="18">
        <v>433</v>
      </c>
      <c r="Q33" s="18">
        <v>419</v>
      </c>
      <c r="R33" s="18">
        <v>410</v>
      </c>
      <c r="S33" s="64">
        <v>430</v>
      </c>
      <c r="T33" s="70">
        <v>454</v>
      </c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33"/>
      <c r="AG33" s="33"/>
      <c r="AH33" s="33"/>
      <c r="AI33" s="33"/>
      <c r="AJ33" s="33"/>
      <c r="AK33" s="33"/>
      <c r="AL33" s="33"/>
      <c r="AM33" s="33"/>
    </row>
    <row r="34" spans="1:39" x14ac:dyDescent="0.3">
      <c r="A34" s="47"/>
      <c r="B34" s="16" t="s">
        <v>22</v>
      </c>
      <c r="C34" s="22">
        <v>121</v>
      </c>
      <c r="D34" s="18">
        <v>143</v>
      </c>
      <c r="E34" s="18">
        <v>169</v>
      </c>
      <c r="F34" s="18">
        <v>219</v>
      </c>
      <c r="G34" s="18">
        <v>280</v>
      </c>
      <c r="H34" s="18">
        <v>307</v>
      </c>
      <c r="I34" s="18">
        <v>368</v>
      </c>
      <c r="J34" s="18">
        <v>351</v>
      </c>
      <c r="K34" s="18">
        <v>355</v>
      </c>
      <c r="L34" s="18">
        <v>297</v>
      </c>
      <c r="M34" s="18">
        <v>296</v>
      </c>
      <c r="N34" s="18">
        <v>289</v>
      </c>
      <c r="O34" s="18">
        <v>290</v>
      </c>
      <c r="P34" s="18">
        <v>314</v>
      </c>
      <c r="Q34" s="18">
        <v>320</v>
      </c>
      <c r="R34" s="18">
        <v>338</v>
      </c>
      <c r="S34" s="64">
        <v>349</v>
      </c>
      <c r="T34" s="70">
        <v>355</v>
      </c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33"/>
      <c r="AG34" s="33"/>
      <c r="AH34" s="33"/>
      <c r="AI34" s="33"/>
      <c r="AJ34" s="33"/>
      <c r="AK34" s="33"/>
      <c r="AL34" s="33"/>
      <c r="AM34" s="33"/>
    </row>
    <row r="35" spans="1:39" x14ac:dyDescent="0.3">
      <c r="A35" s="47"/>
      <c r="B35" s="16" t="s">
        <v>23</v>
      </c>
      <c r="C35" s="22">
        <v>211</v>
      </c>
      <c r="D35" s="18">
        <v>315</v>
      </c>
      <c r="E35" s="18">
        <v>392</v>
      </c>
      <c r="F35" s="18">
        <v>457</v>
      </c>
      <c r="G35" s="18">
        <v>498</v>
      </c>
      <c r="H35" s="18">
        <v>550</v>
      </c>
      <c r="I35" s="18">
        <v>552</v>
      </c>
      <c r="J35" s="18">
        <v>624</v>
      </c>
      <c r="K35" s="18">
        <v>608</v>
      </c>
      <c r="L35" s="18">
        <v>666</v>
      </c>
      <c r="M35" s="18">
        <v>651</v>
      </c>
      <c r="N35" s="18">
        <v>618</v>
      </c>
      <c r="O35" s="18">
        <v>628</v>
      </c>
      <c r="P35" s="18">
        <v>671</v>
      </c>
      <c r="Q35" s="18">
        <v>645</v>
      </c>
      <c r="R35" s="18">
        <v>595</v>
      </c>
      <c r="S35" s="64">
        <v>571</v>
      </c>
      <c r="T35" s="70">
        <v>565</v>
      </c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33"/>
      <c r="AG35" s="33"/>
      <c r="AH35" s="33"/>
      <c r="AI35" s="33"/>
      <c r="AJ35" s="33"/>
      <c r="AK35" s="33"/>
      <c r="AL35" s="33"/>
      <c r="AM35" s="33"/>
    </row>
    <row r="36" spans="1:39" x14ac:dyDescent="0.3">
      <c r="A36" s="47"/>
      <c r="B36" s="16" t="s">
        <v>24</v>
      </c>
      <c r="C36" s="22">
        <v>182</v>
      </c>
      <c r="D36" s="18">
        <v>242</v>
      </c>
      <c r="E36" s="18">
        <v>280</v>
      </c>
      <c r="F36" s="18">
        <v>296</v>
      </c>
      <c r="G36" s="18">
        <v>335</v>
      </c>
      <c r="H36" s="18">
        <v>394</v>
      </c>
      <c r="I36" s="18">
        <v>419</v>
      </c>
      <c r="J36" s="18">
        <v>430</v>
      </c>
      <c r="K36" s="18">
        <v>413</v>
      </c>
      <c r="L36" s="18">
        <v>468</v>
      </c>
      <c r="M36" s="18">
        <v>468</v>
      </c>
      <c r="N36" s="18">
        <v>457</v>
      </c>
      <c r="O36" s="18">
        <v>467</v>
      </c>
      <c r="P36" s="18">
        <v>458</v>
      </c>
      <c r="Q36" s="18">
        <v>468</v>
      </c>
      <c r="R36" s="18">
        <v>506</v>
      </c>
      <c r="S36" s="64">
        <v>483</v>
      </c>
      <c r="T36" s="70">
        <v>485</v>
      </c>
      <c r="U36" s="8"/>
      <c r="V36" s="8"/>
      <c r="W36" s="8"/>
      <c r="X36" s="8"/>
      <c r="Y36" s="8"/>
      <c r="Z36" s="8"/>
      <c r="AA36" s="8"/>
      <c r="AB36" s="8"/>
      <c r="AC36" s="8"/>
      <c r="AF36" s="33"/>
      <c r="AG36" s="33"/>
      <c r="AH36" s="33"/>
      <c r="AI36" s="33"/>
      <c r="AJ36" s="33"/>
      <c r="AK36" s="33"/>
      <c r="AL36" s="33"/>
      <c r="AM36" s="33"/>
    </row>
    <row r="37" spans="1:39" x14ac:dyDescent="0.3">
      <c r="A37" s="47"/>
      <c r="B37" s="16" t="s">
        <v>25</v>
      </c>
      <c r="C37" s="22">
        <v>168</v>
      </c>
      <c r="D37" s="18">
        <v>244</v>
      </c>
      <c r="E37" s="18">
        <v>262</v>
      </c>
      <c r="F37" s="18">
        <v>304</v>
      </c>
      <c r="G37" s="18">
        <v>316</v>
      </c>
      <c r="H37" s="18">
        <v>344</v>
      </c>
      <c r="I37" s="18">
        <v>351</v>
      </c>
      <c r="J37" s="18">
        <v>387</v>
      </c>
      <c r="K37" s="18">
        <v>340</v>
      </c>
      <c r="L37" s="18">
        <v>366</v>
      </c>
      <c r="M37" s="18">
        <v>358</v>
      </c>
      <c r="N37" s="18">
        <v>406</v>
      </c>
      <c r="O37" s="18">
        <v>415</v>
      </c>
      <c r="P37" s="18">
        <v>416</v>
      </c>
      <c r="Q37" s="18">
        <v>370</v>
      </c>
      <c r="R37" s="18">
        <v>396</v>
      </c>
      <c r="S37" s="64">
        <v>406</v>
      </c>
      <c r="T37" s="70">
        <v>382</v>
      </c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33"/>
      <c r="AG37" s="33"/>
      <c r="AH37" s="33"/>
      <c r="AI37" s="33"/>
      <c r="AJ37" s="33"/>
      <c r="AK37" s="33"/>
      <c r="AL37" s="33"/>
      <c r="AM37" s="33"/>
    </row>
    <row r="38" spans="1:39" x14ac:dyDescent="0.3">
      <c r="A38" s="47"/>
      <c r="B38" s="16" t="s">
        <v>26</v>
      </c>
      <c r="C38" s="22">
        <v>209</v>
      </c>
      <c r="D38" s="18">
        <v>348</v>
      </c>
      <c r="E38" s="18">
        <v>411</v>
      </c>
      <c r="F38" s="18">
        <v>456</v>
      </c>
      <c r="G38" s="18">
        <v>514</v>
      </c>
      <c r="H38" s="18">
        <v>541</v>
      </c>
      <c r="I38" s="18">
        <v>573</v>
      </c>
      <c r="J38" s="18">
        <v>590</v>
      </c>
      <c r="K38" s="18">
        <v>541</v>
      </c>
      <c r="L38" s="18">
        <v>604</v>
      </c>
      <c r="M38" s="18">
        <v>597</v>
      </c>
      <c r="N38" s="18">
        <v>621</v>
      </c>
      <c r="O38" s="18">
        <v>636</v>
      </c>
      <c r="P38" s="18">
        <v>648</v>
      </c>
      <c r="Q38" s="18">
        <v>640</v>
      </c>
      <c r="R38" s="18">
        <v>628</v>
      </c>
      <c r="S38" s="64">
        <v>626</v>
      </c>
      <c r="T38" s="70">
        <v>621</v>
      </c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33"/>
      <c r="AG38" s="33"/>
      <c r="AH38" s="33"/>
      <c r="AI38" s="33"/>
      <c r="AJ38" s="33"/>
      <c r="AK38" s="33"/>
      <c r="AL38" s="33"/>
      <c r="AM38" s="33"/>
    </row>
    <row r="39" spans="1:39" x14ac:dyDescent="0.3">
      <c r="A39" s="47"/>
      <c r="B39" s="16" t="s">
        <v>27</v>
      </c>
      <c r="C39" s="22">
        <v>248</v>
      </c>
      <c r="D39" s="18">
        <v>372</v>
      </c>
      <c r="E39" s="18">
        <v>451</v>
      </c>
      <c r="F39" s="18">
        <v>508</v>
      </c>
      <c r="G39" s="18">
        <v>549</v>
      </c>
      <c r="H39" s="18">
        <v>540</v>
      </c>
      <c r="I39" s="18">
        <v>510</v>
      </c>
      <c r="J39" s="18">
        <v>526</v>
      </c>
      <c r="K39" s="18">
        <v>522</v>
      </c>
      <c r="L39" s="18">
        <v>538</v>
      </c>
      <c r="M39" s="18">
        <v>559</v>
      </c>
      <c r="N39" s="18">
        <v>580</v>
      </c>
      <c r="O39" s="18">
        <v>548</v>
      </c>
      <c r="P39" s="18">
        <v>569</v>
      </c>
      <c r="Q39" s="18">
        <v>537</v>
      </c>
      <c r="R39" s="18">
        <v>536</v>
      </c>
      <c r="S39" s="64">
        <v>607</v>
      </c>
      <c r="T39" s="70">
        <v>620</v>
      </c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33"/>
      <c r="AG39" s="33"/>
      <c r="AH39" s="33"/>
      <c r="AI39" s="33"/>
      <c r="AJ39" s="33"/>
      <c r="AK39" s="33"/>
      <c r="AL39" s="33"/>
      <c r="AM39" s="33"/>
    </row>
    <row r="40" spans="1:39" ht="17.25" thickBot="1" x14ac:dyDescent="0.35">
      <c r="A40" s="49"/>
      <c r="B40" s="23" t="s">
        <v>28</v>
      </c>
      <c r="C40" s="24">
        <v>34</v>
      </c>
      <c r="D40" s="25">
        <v>71</v>
      </c>
      <c r="E40" s="25">
        <v>89</v>
      </c>
      <c r="F40" s="25">
        <v>105</v>
      </c>
      <c r="G40" s="25">
        <v>83</v>
      </c>
      <c r="H40" s="25">
        <v>79</v>
      </c>
      <c r="I40" s="25">
        <v>82</v>
      </c>
      <c r="J40" s="25">
        <v>100</v>
      </c>
      <c r="K40" s="25">
        <v>102</v>
      </c>
      <c r="L40" s="25">
        <v>117</v>
      </c>
      <c r="M40" s="25">
        <v>108</v>
      </c>
      <c r="N40" s="25">
        <v>104</v>
      </c>
      <c r="O40" s="25">
        <v>110</v>
      </c>
      <c r="P40" s="25">
        <v>100</v>
      </c>
      <c r="Q40" s="25">
        <v>97</v>
      </c>
      <c r="R40" s="25">
        <v>114</v>
      </c>
      <c r="S40" s="67">
        <v>138</v>
      </c>
      <c r="T40" s="71">
        <v>123</v>
      </c>
    </row>
  </sheetData>
  <mergeCells count="16">
    <mergeCell ref="A1:M1"/>
    <mergeCell ref="A18:M18"/>
    <mergeCell ref="A15:B15"/>
    <mergeCell ref="A22:A25"/>
    <mergeCell ref="A26:A40"/>
    <mergeCell ref="A13:B13"/>
    <mergeCell ref="A3:B3"/>
    <mergeCell ref="A4:B4"/>
    <mergeCell ref="A8:B8"/>
    <mergeCell ref="A12:B12"/>
    <mergeCell ref="A5:A7"/>
    <mergeCell ref="A9:A11"/>
    <mergeCell ref="A14:B14"/>
    <mergeCell ref="A16:B16"/>
    <mergeCell ref="A20:B20"/>
    <mergeCell ref="A21:B21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사무직원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연구분석서비스</dc:creator>
  <cp:lastModifiedBy>KSW</cp:lastModifiedBy>
  <dcterms:created xsi:type="dcterms:W3CDTF">2015-02-17T01:04:41Z</dcterms:created>
  <dcterms:modified xsi:type="dcterms:W3CDTF">2025-02-10T08:12:32Z</dcterms:modified>
</cp:coreProperties>
</file>