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203-추가 더 자세한 파일 내려 받기(추가)\"/>
    </mc:Choice>
  </mc:AlternateContent>
  <bookViews>
    <workbookView xWindow="360" yWindow="105" windowWidth="23130" windowHeight="13005"/>
  </bookViews>
  <sheets>
    <sheet name="교강사" sheetId="1" r:id="rId1"/>
  </sheets>
  <calcPr calcId="162913"/>
</workbook>
</file>

<file path=xl/calcChain.xml><?xml version="1.0" encoding="utf-8"?>
<calcChain xmlns="http://schemas.openxmlformats.org/spreadsheetml/2006/main">
  <c r="AM23" i="1" l="1"/>
  <c r="AM22" i="1"/>
  <c r="AM21" i="1"/>
  <c r="AM14" i="1"/>
  <c r="AM13" i="1"/>
  <c r="AM12" i="1"/>
  <c r="AM11" i="1"/>
  <c r="AM10" i="1"/>
  <c r="AM9" i="1"/>
  <c r="AM8" i="1"/>
  <c r="AM7" i="1"/>
  <c r="AM6" i="1"/>
  <c r="AM5" i="1"/>
  <c r="AM4" i="1"/>
  <c r="AL23" i="1" l="1"/>
  <c r="AL22" i="1"/>
  <c r="AL21" i="1"/>
  <c r="AL14" i="1"/>
  <c r="AL13" i="1"/>
  <c r="AL12" i="1"/>
  <c r="AL11" i="1"/>
  <c r="AL10" i="1"/>
  <c r="AL9" i="1"/>
  <c r="AL8" i="1"/>
  <c r="AL7" i="1"/>
  <c r="AL6" i="1"/>
  <c r="AL5" i="1"/>
  <c r="AL4" i="1"/>
  <c r="AK21" i="1" l="1"/>
  <c r="AK22" i="1"/>
  <c r="AK23" i="1"/>
  <c r="AK4" i="1"/>
  <c r="AK5" i="1"/>
  <c r="AK6" i="1"/>
  <c r="AK7" i="1"/>
  <c r="AK8" i="1"/>
  <c r="AK9" i="1"/>
  <c r="AK10" i="1"/>
  <c r="AK11" i="1"/>
  <c r="AK12" i="1"/>
  <c r="AK13" i="1"/>
  <c r="AK14" i="1"/>
  <c r="R23" i="1"/>
  <c r="R27" i="1"/>
  <c r="R4" i="1"/>
  <c r="R22" i="1" l="1"/>
  <c r="AJ21" i="1"/>
  <c r="AJ22" i="1"/>
  <c r="AJ23" i="1"/>
  <c r="AJ4" i="1"/>
  <c r="AJ5" i="1"/>
  <c r="AJ6" i="1"/>
  <c r="AJ7" i="1"/>
  <c r="AJ8" i="1"/>
  <c r="AJ9" i="1"/>
  <c r="AJ10" i="1"/>
  <c r="AJ11" i="1"/>
  <c r="AJ12" i="1"/>
  <c r="AJ13" i="1"/>
  <c r="AJ14" i="1"/>
  <c r="Q22" i="1"/>
  <c r="Q4" i="1"/>
  <c r="AI4" i="1" l="1"/>
  <c r="AI5" i="1"/>
  <c r="AI6" i="1"/>
  <c r="AI7" i="1"/>
  <c r="AI8" i="1"/>
  <c r="AI9" i="1"/>
  <c r="AI10" i="1"/>
  <c r="AI11" i="1"/>
  <c r="AI12" i="1"/>
  <c r="AI13" i="1"/>
  <c r="AI14" i="1"/>
  <c r="AI21" i="1"/>
  <c r="AI22" i="1"/>
  <c r="AI23" i="1"/>
  <c r="P22" i="1"/>
  <c r="P4" i="1"/>
  <c r="O27" i="1" l="1"/>
  <c r="O23" i="1"/>
  <c r="O22" i="1" l="1"/>
  <c r="AH5" i="1"/>
  <c r="AH6" i="1"/>
  <c r="AH7" i="1"/>
  <c r="AH8" i="1"/>
  <c r="AH9" i="1"/>
  <c r="AH10" i="1"/>
  <c r="AH11" i="1"/>
  <c r="AH12" i="1"/>
  <c r="AH13" i="1"/>
  <c r="AH14" i="1"/>
  <c r="AH21" i="1"/>
  <c r="AH22" i="1"/>
  <c r="AH23" i="1"/>
  <c r="O4" i="1"/>
  <c r="AH4" i="1" s="1"/>
  <c r="AG21" i="1" l="1"/>
  <c r="AG22" i="1"/>
  <c r="AG23" i="1"/>
  <c r="AG4" i="1"/>
  <c r="AG5" i="1"/>
  <c r="AG6" i="1"/>
  <c r="AG7" i="1"/>
  <c r="AG8" i="1"/>
  <c r="AG9" i="1"/>
  <c r="AG10" i="1"/>
  <c r="AG11" i="1"/>
  <c r="AG12" i="1"/>
  <c r="AG13" i="1"/>
  <c r="AG14" i="1"/>
  <c r="N4" i="1"/>
  <c r="AF21" i="1" l="1"/>
  <c r="AF22" i="1"/>
  <c r="AF23" i="1"/>
  <c r="AE23" i="1"/>
  <c r="AF4" i="1" l="1"/>
  <c r="AF5" i="1"/>
  <c r="AF6" i="1"/>
  <c r="AF7" i="1"/>
  <c r="AF8" i="1"/>
  <c r="AF9" i="1"/>
  <c r="AF10" i="1"/>
  <c r="AF11" i="1"/>
  <c r="AF12" i="1"/>
  <c r="AF13" i="1"/>
  <c r="AF14" i="1"/>
  <c r="V13" i="1"/>
  <c r="W13" i="1"/>
  <c r="X13" i="1"/>
  <c r="Y13" i="1"/>
  <c r="Z13" i="1"/>
  <c r="AA13" i="1"/>
  <c r="AB13" i="1"/>
  <c r="AC13" i="1"/>
  <c r="AD13" i="1"/>
  <c r="AE13" i="1"/>
  <c r="V14" i="1"/>
  <c r="W14" i="1"/>
  <c r="X14" i="1"/>
  <c r="Y14" i="1"/>
  <c r="Z14" i="1"/>
  <c r="AA14" i="1"/>
  <c r="AB14" i="1"/>
  <c r="AC14" i="1"/>
  <c r="AD14" i="1"/>
  <c r="AE14" i="1"/>
  <c r="AE21" i="1"/>
  <c r="AE22" i="1"/>
  <c r="AE4" i="1"/>
  <c r="AE5" i="1"/>
  <c r="AE6" i="1"/>
  <c r="AE7" i="1"/>
  <c r="AE8" i="1"/>
  <c r="AE9" i="1"/>
  <c r="AE10" i="1"/>
  <c r="AE11" i="1"/>
  <c r="AE12" i="1"/>
  <c r="AD21" i="1"/>
  <c r="AD22" i="1"/>
  <c r="AD23" i="1"/>
  <c r="AD4" i="1"/>
  <c r="AD5" i="1"/>
  <c r="AD6" i="1"/>
  <c r="AD7" i="1"/>
  <c r="AD8" i="1"/>
  <c r="AD9" i="1"/>
  <c r="AD10" i="1"/>
  <c r="AD11" i="1"/>
  <c r="AD12" i="1"/>
  <c r="C27" i="1"/>
  <c r="V23" i="1" s="1"/>
  <c r="C23" i="1"/>
  <c r="V22" i="1" s="1"/>
  <c r="W23" i="1"/>
  <c r="X23" i="1"/>
  <c r="Y23" i="1"/>
  <c r="Z23" i="1"/>
  <c r="AA23" i="1"/>
  <c r="AB23" i="1"/>
  <c r="AC23" i="1"/>
  <c r="W22" i="1"/>
  <c r="X22" i="1"/>
  <c r="Y22" i="1"/>
  <c r="Z22" i="1"/>
  <c r="AA22" i="1"/>
  <c r="AB22" i="1"/>
  <c r="AC22" i="1"/>
  <c r="W21" i="1"/>
  <c r="X21" i="1"/>
  <c r="Y21" i="1"/>
  <c r="Z21" i="1"/>
  <c r="AA21" i="1"/>
  <c r="AB21" i="1"/>
  <c r="AC21" i="1"/>
  <c r="AC12" i="1"/>
  <c r="AB12" i="1"/>
  <c r="AA12" i="1"/>
  <c r="Z12" i="1"/>
  <c r="Y12" i="1"/>
  <c r="X12" i="1"/>
  <c r="W12" i="1"/>
  <c r="V12" i="1"/>
  <c r="AC11" i="1"/>
  <c r="AB11" i="1"/>
  <c r="AA11" i="1"/>
  <c r="Z11" i="1"/>
  <c r="Y11" i="1"/>
  <c r="X11" i="1"/>
  <c r="W11" i="1"/>
  <c r="V11" i="1"/>
  <c r="AC10" i="1"/>
  <c r="AB10" i="1"/>
  <c r="AA10" i="1"/>
  <c r="Z10" i="1"/>
  <c r="Y10" i="1"/>
  <c r="X10" i="1"/>
  <c r="W10" i="1"/>
  <c r="V10" i="1"/>
  <c r="AC9" i="1"/>
  <c r="AB9" i="1"/>
  <c r="AA9" i="1"/>
  <c r="Z9" i="1"/>
  <c r="Y9" i="1"/>
  <c r="X9" i="1"/>
  <c r="W9" i="1"/>
  <c r="V9" i="1"/>
  <c r="AC8" i="1"/>
  <c r="AB8" i="1"/>
  <c r="AA8" i="1"/>
  <c r="Z8" i="1"/>
  <c r="Y8" i="1"/>
  <c r="X8" i="1"/>
  <c r="W8" i="1"/>
  <c r="V8" i="1"/>
  <c r="AC7" i="1"/>
  <c r="AB7" i="1"/>
  <c r="AA7" i="1"/>
  <c r="Z7" i="1"/>
  <c r="Y7" i="1"/>
  <c r="X7" i="1"/>
  <c r="W7" i="1"/>
  <c r="V7" i="1"/>
  <c r="AC6" i="1"/>
  <c r="AB6" i="1"/>
  <c r="AA6" i="1"/>
  <c r="Z6" i="1"/>
  <c r="Y6" i="1"/>
  <c r="X6" i="1"/>
  <c r="W6" i="1"/>
  <c r="V6" i="1"/>
  <c r="AC5" i="1"/>
  <c r="AB5" i="1"/>
  <c r="AA5" i="1"/>
  <c r="Z5" i="1"/>
  <c r="Y5" i="1"/>
  <c r="X5" i="1"/>
  <c r="W5" i="1"/>
  <c r="V5" i="1"/>
  <c r="AC4" i="1"/>
  <c r="AB4" i="1"/>
  <c r="AA4" i="1"/>
  <c r="Z4" i="1"/>
  <c r="Y4" i="1"/>
  <c r="X4" i="1"/>
  <c r="W4" i="1"/>
  <c r="V4" i="1"/>
  <c r="C22" i="1" l="1"/>
  <c r="V21" i="1" s="1"/>
</calcChain>
</file>

<file path=xl/sharedStrings.xml><?xml version="1.0" encoding="utf-8"?>
<sst xmlns="http://schemas.openxmlformats.org/spreadsheetml/2006/main" count="65" uniqueCount="46">
  <si>
    <t>전 체</t>
  </si>
  <si>
    <t>대학(원)부설</t>
  </si>
  <si>
    <t>소 계</t>
  </si>
  <si>
    <t>원격형태</t>
  </si>
  <si>
    <t>유통업체부설</t>
  </si>
  <si>
    <t>산업체부설</t>
  </si>
  <si>
    <t>시민사회단체부설</t>
  </si>
  <si>
    <t>언론기관부설</t>
  </si>
  <si>
    <t>지식･인력개발형태</t>
  </si>
  <si>
    <t>평생학습관</t>
  </si>
  <si>
    <t>소계</t>
  </si>
  <si>
    <t>서울</t>
  </si>
  <si>
    <t>인천</t>
  </si>
  <si>
    <t>경기</t>
  </si>
  <si>
    <t>부산</t>
  </si>
  <si>
    <t>대구</t>
  </si>
  <si>
    <t>광주</t>
  </si>
  <si>
    <t>대전</t>
  </si>
  <si>
    <t>울산</t>
  </si>
  <si>
    <t>세종</t>
  </si>
  <si>
    <t>-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</si>
  <si>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</si>
  <si>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</si>
  <si>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</si>
  <si>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</si>
  <si>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</si>
  <si>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</si>
  <si>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</si>
  <si>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</si>
  <si>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주: 계약기간이 1년 미만인 교강사와 1년 이상인 교강사가 포함됨.</t>
  </si>
  <si>
    <t>(단위: 명)</t>
    <phoneticPr fontId="1" type="noConversion"/>
  </si>
  <si>
    <t>-</t>
    <phoneticPr fontId="1" type="noConversion"/>
  </si>
  <si>
    <t>수도권</t>
    <phoneticPr fontId="1" type="noConversion"/>
  </si>
  <si>
    <t>비수도권</t>
    <phoneticPr fontId="1" type="noConversion"/>
  </si>
  <si>
    <t>학교
부설</t>
    <phoneticPr fontId="1" type="noConversion"/>
  </si>
  <si>
    <t>사업장 
부설</t>
    <phoneticPr fontId="1" type="noConversion"/>
  </si>
  <si>
    <t>수도권</t>
    <phoneticPr fontId="1" type="noConversion"/>
  </si>
  <si>
    <t>비수도권</t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</si>
  <si>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Ⅰ-1❚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교강사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</si>
  <si>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Ⅰ-2❚</t>
    </r>
    <r>
      <rPr>
        <sz val="11"/>
        <color rgb="FF000000"/>
        <rFont val="맑은 고딕"/>
        <family val="3"/>
        <charset val="129"/>
        <scheme val="minor"/>
      </rPr>
      <t xml:space="preserve"> 연도별 지역별 비형식 평생교육기관 교강사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</si>
  <si>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1❚ </t>
    </r>
    <r>
      <rPr>
        <sz val="11"/>
        <color theme="1"/>
        <rFont val="맑은 고딕"/>
        <family val="3"/>
        <charset val="129"/>
        <scheme val="minor"/>
      </rPr>
      <t>연도별 기관유형별 비형식 평생교육기관 교강사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</si>
  <si>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❚그림 2❚</t>
    </r>
    <r>
      <rPr>
        <sz val="11"/>
        <color theme="1"/>
        <rFont val="맑은 고딕"/>
        <family val="3"/>
        <charset val="129"/>
        <scheme val="minor"/>
      </rPr>
      <t xml:space="preserve"> 연도별 지역별 비형식 평생교육기관 교강사 수</t>
    </r>
    <phoneticPr fontId="1" type="noConversion"/>
  </si>
  <si>
    <r>
      <t>초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중등학교부설</t>
    </r>
    <phoneticPr fontId="1" type="noConversion"/>
  </si>
  <si>
    <r>
      <rPr>
        <sz val="10"/>
        <color rgb="FF000000"/>
        <rFont val="맑은 고딕"/>
        <family val="3"/>
        <charset val="128"/>
        <scheme val="minor"/>
      </rPr>
      <t>시･</t>
    </r>
    <r>
      <rPr>
        <sz val="10"/>
        <color rgb="FF000000"/>
        <rFont val="맑은 고딕"/>
        <family val="3"/>
        <charset val="129"/>
        <scheme val="minor"/>
      </rPr>
      <t>도평생교육진흥원</t>
    </r>
    <phoneticPr fontId="1" type="noConversion"/>
  </si>
  <si>
    <r>
      <t>초</t>
    </r>
    <r>
      <rPr>
        <sz val="8"/>
        <color theme="0"/>
        <rFont val="맑은 고딕"/>
        <family val="3"/>
        <charset val="128"/>
        <scheme val="minor"/>
      </rPr>
      <t>･</t>
    </r>
    <r>
      <rPr>
        <sz val="8"/>
        <color theme="0"/>
        <rFont val="맑은 고딕"/>
        <family val="3"/>
        <charset val="129"/>
        <scheme val="minor"/>
      </rPr>
      <t>중등학교부설</t>
    </r>
    <phoneticPr fontId="1" type="noConversion"/>
  </si>
  <si>
    <r>
      <t>시</t>
    </r>
    <r>
      <rPr>
        <sz val="8"/>
        <color theme="0"/>
        <rFont val="맑은 고딕"/>
        <family val="3"/>
        <charset val="128"/>
        <scheme val="minor"/>
      </rPr>
      <t>･</t>
    </r>
    <r>
      <rPr>
        <sz val="8"/>
        <color theme="0"/>
        <rFont val="맑은 고딕"/>
        <family val="3"/>
        <charset val="129"/>
        <scheme val="minor"/>
      </rPr>
      <t>도평생교육진흥원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</si>
</sst>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FFFF"/>
      <name val="맑은 고딕"/>
      <family val="3"/>
      <charset val="129"/>
      <scheme val="minor"/>
    </font>
    <font>
      <sz val="11"/>
      <color rgb="FF00A0E9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0"/>
      <color rgb="FF000000"/>
      <name val="맑은 고딕"/>
      <family val="3"/>
      <charset val="128"/>
      <scheme val="minor"/>
    </font>
    <font>
      <sz val="8"/>
      <color theme="0"/>
      <name val="맑은 고딕"/>
      <family val="3"/>
      <charset val="128"/>
      <scheme val="minor"/>
    </font>
    <font>
      <sz val="11"/>
      <color theme="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medium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/>
      </left>
      <right/>
      <top style="medium">
        <color theme="3"/>
      </top>
      <bottom/>
      <diagonal/>
    </border>
    <border>
      <left style="thin">
        <color theme="3"/>
      </left>
      <right/>
      <top/>
      <bottom style="thin">
        <color theme="3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41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41" fontId="9" fillId="0" borderId="0" xfId="1" applyFont="1" applyFill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41" fontId="8" fillId="0" borderId="5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1" fontId="8" fillId="0" borderId="6" xfId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41" fontId="8" fillId="3" borderId="7" xfId="1" applyFont="1" applyFill="1" applyBorder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41" fontId="8" fillId="0" borderId="8" xfId="1" applyFont="1" applyFill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41" fontId="8" fillId="0" borderId="4" xfId="1" applyFont="1" applyFill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right" vertical="center" wrapText="1"/>
    </xf>
    <xf numFmtId="41" fontId="8" fillId="0" borderId="5" xfId="1" applyFont="1" applyBorder="1" applyAlignment="1">
      <alignment horizontal="right" vertical="center" wrapText="1"/>
    </xf>
    <xf numFmtId="41" fontId="8" fillId="3" borderId="4" xfId="1" applyFont="1" applyFill="1" applyBorder="1" applyAlignment="1">
      <alignment horizontal="right" vertical="center" wrapText="1"/>
    </xf>
    <xf numFmtId="41" fontId="8" fillId="2" borderId="4" xfId="1" applyFont="1" applyFill="1" applyBorder="1" applyAlignment="1">
      <alignment horizontal="right" vertical="center" wrapText="1"/>
    </xf>
    <xf numFmtId="41" fontId="8" fillId="0" borderId="5" xfId="1" applyFont="1" applyFill="1" applyBorder="1" applyAlignment="1">
      <alignment horizontal="right" vertical="center" wrapText="1"/>
    </xf>
    <xf numFmtId="41" fontId="8" fillId="0" borderId="9" xfId="1" applyFont="1" applyFill="1" applyBorder="1" applyAlignment="1">
      <alignment horizontal="right" vertical="center" wrapText="1"/>
    </xf>
    <xf numFmtId="41" fontId="8" fillId="0" borderId="9" xfId="1" applyFont="1" applyBorder="1" applyAlignment="1">
      <alignment horizontal="right" vertical="center" wrapText="1"/>
    </xf>
    <xf numFmtId="41" fontId="8" fillId="0" borderId="6" xfId="1" applyFont="1" applyFill="1" applyBorder="1" applyAlignment="1">
      <alignment horizontal="right" vertical="center" wrapText="1"/>
    </xf>
    <xf numFmtId="41" fontId="8" fillId="0" borderId="6" xfId="1" applyFont="1" applyBorder="1" applyAlignment="1">
      <alignment horizontal="right" vertical="center" wrapText="1"/>
    </xf>
    <xf numFmtId="0" fontId="16" fillId="0" borderId="0" xfId="0" applyFo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1" fontId="8" fillId="2" borderId="11" xfId="1" applyFont="1" applyFill="1" applyBorder="1" applyAlignment="1">
      <alignment horizontal="right" vertical="center" wrapText="1"/>
    </xf>
    <xf numFmtId="41" fontId="8" fillId="0" borderId="12" xfId="1" applyFont="1" applyBorder="1" applyAlignment="1">
      <alignment horizontal="right" vertical="center" wrapText="1"/>
    </xf>
    <xf numFmtId="41" fontId="8" fillId="0" borderId="13" xfId="1" applyFont="1" applyBorder="1" applyAlignment="1">
      <alignment horizontal="right" vertical="center" wrapText="1"/>
    </xf>
    <xf numFmtId="41" fontId="8" fillId="0" borderId="14" xfId="1" applyFont="1" applyBorder="1" applyAlignment="1">
      <alignment horizontal="right" vertical="center" wrapText="1"/>
    </xf>
    <xf numFmtId="41" fontId="8" fillId="2" borderId="10" xfId="1" applyFont="1" applyFill="1" applyBorder="1" applyAlignment="1">
      <alignment horizontal="right" vertical="center" wrapText="1"/>
    </xf>
    <xf numFmtId="41" fontId="8" fillId="0" borderId="10" xfId="1" applyFont="1" applyBorder="1" applyAlignment="1">
      <alignment horizontal="right" vertical="center" wrapText="1"/>
    </xf>
    <xf numFmtId="41" fontId="8" fillId="0" borderId="15" xfId="1" applyFont="1" applyBorder="1" applyAlignment="1">
      <alignment horizontal="right" vertical="center" wrapText="1"/>
    </xf>
    <xf numFmtId="3" fontId="8" fillId="2" borderId="16" xfId="0" applyNumberFormat="1" applyFont="1" applyFill="1" applyBorder="1" applyAlignment="1">
      <alignment horizontal="right" vertical="center" wrapText="1"/>
    </xf>
    <xf numFmtId="3" fontId="8" fillId="0" borderId="11" xfId="0" applyNumberFormat="1" applyFont="1" applyBorder="1" applyAlignment="1">
      <alignment horizontal="right" vertical="center" wrapText="1"/>
    </xf>
    <xf numFmtId="3" fontId="8" fillId="0" borderId="12" xfId="0" applyNumberFormat="1" applyFont="1" applyBorder="1" applyAlignment="1">
      <alignment horizontal="right" vertical="center" wrapText="1"/>
    </xf>
    <xf numFmtId="3" fontId="8" fillId="0" borderId="14" xfId="0" applyNumberFormat="1" applyFont="1" applyBorder="1" applyAlignment="1">
      <alignment horizontal="right" vertical="center" wrapText="1"/>
    </xf>
    <xf numFmtId="3" fontId="8" fillId="0" borderId="17" xfId="0" applyNumberFormat="1" applyFont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3" fontId="8" fillId="2" borderId="10" xfId="0" applyNumberFormat="1" applyFont="1" applyFill="1" applyBorder="1" applyAlignment="1">
      <alignment horizontal="right" vertical="center" wrapText="1"/>
    </xf>
    <xf numFmtId="3" fontId="8" fillId="0" borderId="10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79788960575009"/>
          <c:y val="7.3546938946681989E-2"/>
          <c:w val="0.87038501300753091"/>
          <c:h val="0.7120308398950131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교강사!$U$5</c:f>
              <c:strCache>
                <c:ptCount val="1"/>
                <c:pt idx="0">
                  <c:v>초･중등학교부설</c:v>
                </c:pt>
              </c:strCache>
            </c:strRef>
          </c:tx>
          <c:invertIfNegative val="0"/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교강사!$V$5:$AM$5</c:f>
              <c:numCache>
                <c:formatCode>_(* #,##0_);_(* \(#,##0\);_(* "-"_);_(@_)</c:formatCode>
                <c:ptCount val="18"/>
                <c:pt idx="0">
                  <c:v>122</c:v>
                </c:pt>
                <c:pt idx="1">
                  <c:v>119</c:v>
                </c:pt>
                <c:pt idx="2">
                  <c:v>81</c:v>
                </c:pt>
                <c:pt idx="3">
                  <c:v>82</c:v>
                </c:pt>
                <c:pt idx="4">
                  <c:v>56</c:v>
                </c:pt>
                <c:pt idx="5">
                  <c:v>54</c:v>
                </c:pt>
                <c:pt idx="6">
                  <c:v>35</c:v>
                </c:pt>
                <c:pt idx="7">
                  <c:v>51</c:v>
                </c:pt>
                <c:pt idx="8">
                  <c:v>41</c:v>
                </c:pt>
                <c:pt idx="9">
                  <c:v>35</c:v>
                </c:pt>
                <c:pt idx="10">
                  <c:v>29</c:v>
                </c:pt>
                <c:pt idx="11">
                  <c:v>32</c:v>
                </c:pt>
                <c:pt idx="12">
                  <c:v>31</c:v>
                </c:pt>
                <c:pt idx="13">
                  <c:v>25</c:v>
                </c:pt>
                <c:pt idx="14">
                  <c:v>31</c:v>
                </c:pt>
                <c:pt idx="15">
                  <c:v>28</c:v>
                </c:pt>
                <c:pt idx="16">
                  <c:v>35</c:v>
                </c:pt>
                <c:pt idx="17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A4-4F45-AAFC-7AF0DDC17180}"/>
            </c:ext>
          </c:extLst>
        </c:ser>
        <c:ser>
          <c:idx val="2"/>
          <c:order val="2"/>
          <c:tx>
            <c:strRef>
              <c:f>교강사!$U$6</c:f>
              <c:strCache>
                <c:ptCount val="1"/>
                <c:pt idx="0">
                  <c:v>대학(원)부설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교강사!$V$6:$AM$6</c:f>
              <c:numCache>
                <c:formatCode>_(* #,##0_);_(* \(#,##0\);_(* "-"_);_(@_)</c:formatCode>
                <c:ptCount val="18"/>
                <c:pt idx="0">
                  <c:v>15716</c:v>
                </c:pt>
                <c:pt idx="1">
                  <c:v>13351</c:v>
                </c:pt>
                <c:pt idx="2">
                  <c:v>12496</c:v>
                </c:pt>
                <c:pt idx="3">
                  <c:v>14139</c:v>
                </c:pt>
                <c:pt idx="4">
                  <c:v>14972</c:v>
                </c:pt>
                <c:pt idx="5">
                  <c:v>15825</c:v>
                </c:pt>
                <c:pt idx="6">
                  <c:v>16192</c:v>
                </c:pt>
                <c:pt idx="7">
                  <c:v>16064</c:v>
                </c:pt>
                <c:pt idx="8">
                  <c:v>15206</c:v>
                </c:pt>
                <c:pt idx="9">
                  <c:v>15033</c:v>
                </c:pt>
                <c:pt idx="10">
                  <c:v>15562</c:v>
                </c:pt>
                <c:pt idx="11">
                  <c:v>14381</c:v>
                </c:pt>
                <c:pt idx="12">
                  <c:v>13717</c:v>
                </c:pt>
                <c:pt idx="13">
                  <c:v>11219</c:v>
                </c:pt>
                <c:pt idx="14">
                  <c:v>9236</c:v>
                </c:pt>
                <c:pt idx="15">
                  <c:v>8538</c:v>
                </c:pt>
                <c:pt idx="16">
                  <c:v>14047</c:v>
                </c:pt>
                <c:pt idx="17">
                  <c:v>14109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A4-4F45-AAFC-7AF0DDC17180}"/>
            </c:ext>
          </c:extLst>
        </c:ser>
        <c:ser>
          <c:idx val="3"/>
          <c:order val="3"/>
          <c:tx>
            <c:strRef>
              <c:f>교강사!$U$7</c:f>
              <c:strCache>
                <c:ptCount val="1"/>
                <c:pt idx="0">
                  <c:v>원격형태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교강사!$V$7:$AM$7</c:f>
              <c:numCache>
                <c:formatCode>_(* #,##0_);_(* \(#,##0\);_(* "-"_);_(@_)</c:formatCode>
                <c:ptCount val="18"/>
                <c:pt idx="0">
                  <c:v>10511</c:v>
                </c:pt>
                <c:pt idx="1">
                  <c:v>7817</c:v>
                </c:pt>
                <c:pt idx="2">
                  <c:v>10214</c:v>
                </c:pt>
                <c:pt idx="3">
                  <c:v>13602</c:v>
                </c:pt>
                <c:pt idx="4">
                  <c:v>13362</c:v>
                </c:pt>
                <c:pt idx="5">
                  <c:v>13434</c:v>
                </c:pt>
                <c:pt idx="6">
                  <c:v>11945</c:v>
                </c:pt>
                <c:pt idx="7">
                  <c:v>10297</c:v>
                </c:pt>
                <c:pt idx="8">
                  <c:v>10470</c:v>
                </c:pt>
                <c:pt idx="9">
                  <c:v>11123</c:v>
                </c:pt>
                <c:pt idx="10">
                  <c:v>11399</c:v>
                </c:pt>
                <c:pt idx="11">
                  <c:v>11862</c:v>
                </c:pt>
                <c:pt idx="12">
                  <c:v>13405</c:v>
                </c:pt>
                <c:pt idx="13">
                  <c:v>15154</c:v>
                </c:pt>
                <c:pt idx="14">
                  <c:v>14719</c:v>
                </c:pt>
                <c:pt idx="15">
                  <c:v>17299</c:v>
                </c:pt>
                <c:pt idx="16">
                  <c:v>18337</c:v>
                </c:pt>
                <c:pt idx="17">
                  <c:v>19337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A4-4F45-AAFC-7AF0DDC17180}"/>
            </c:ext>
          </c:extLst>
        </c:ser>
        <c:ser>
          <c:idx val="4"/>
          <c:order val="4"/>
          <c:tx>
            <c:strRef>
              <c:f>교강사!$U$8</c:f>
              <c:strCache>
                <c:ptCount val="1"/>
                <c:pt idx="0">
                  <c:v>유통업체부설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교강사!$V$8:$AM$8</c:f>
              <c:numCache>
                <c:formatCode>_(* #,##0_);_(* \(#,##0\);_(* "-"_);_(@_)</c:formatCode>
                <c:ptCount val="18"/>
                <c:pt idx="0">
                  <c:v>17773</c:v>
                </c:pt>
                <c:pt idx="1">
                  <c:v>12903</c:v>
                </c:pt>
                <c:pt idx="2">
                  <c:v>14603</c:v>
                </c:pt>
                <c:pt idx="3">
                  <c:v>15145</c:v>
                </c:pt>
                <c:pt idx="4">
                  <c:v>16254</c:v>
                </c:pt>
                <c:pt idx="5">
                  <c:v>17548</c:v>
                </c:pt>
                <c:pt idx="6">
                  <c:v>18148</c:v>
                </c:pt>
                <c:pt idx="7">
                  <c:v>19318</c:v>
                </c:pt>
                <c:pt idx="8">
                  <c:v>20820</c:v>
                </c:pt>
                <c:pt idx="9">
                  <c:v>20389</c:v>
                </c:pt>
                <c:pt idx="10">
                  <c:v>18628</c:v>
                </c:pt>
                <c:pt idx="11">
                  <c:v>19308</c:v>
                </c:pt>
                <c:pt idx="12">
                  <c:v>19814</c:v>
                </c:pt>
                <c:pt idx="13">
                  <c:v>19958</c:v>
                </c:pt>
                <c:pt idx="14">
                  <c:v>15836</c:v>
                </c:pt>
                <c:pt idx="15">
                  <c:v>14486</c:v>
                </c:pt>
                <c:pt idx="16">
                  <c:v>16255</c:v>
                </c:pt>
                <c:pt idx="17">
                  <c:v>17495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A4-4F45-AAFC-7AF0DDC17180}"/>
            </c:ext>
          </c:extLst>
        </c:ser>
        <c:ser>
          <c:idx val="5"/>
          <c:order val="5"/>
          <c:tx>
            <c:strRef>
              <c:f>교강사!$U$9</c:f>
              <c:strCache>
                <c:ptCount val="1"/>
                <c:pt idx="0">
                  <c:v>산업체부설</c:v>
                </c:pt>
              </c:strCache>
            </c:strRef>
          </c:tx>
          <c:invertIfNegative val="0"/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교강사!$V$9:$AM$9</c:f>
              <c:numCache>
                <c:formatCode>_(* #,##0_);_(* \(#,##0\);_(* "-"_);_(@_)</c:formatCode>
                <c:ptCount val="18"/>
                <c:pt idx="0">
                  <c:v>1298</c:v>
                </c:pt>
                <c:pt idx="1">
                  <c:v>2192</c:v>
                </c:pt>
                <c:pt idx="2">
                  <c:v>493</c:v>
                </c:pt>
                <c:pt idx="3">
                  <c:v>647</c:v>
                </c:pt>
                <c:pt idx="4">
                  <c:v>621</c:v>
                </c:pt>
                <c:pt idx="5">
                  <c:v>687</c:v>
                </c:pt>
                <c:pt idx="6">
                  <c:v>801</c:v>
                </c:pt>
                <c:pt idx="7">
                  <c:v>883</c:v>
                </c:pt>
                <c:pt idx="8">
                  <c:v>1204</c:v>
                </c:pt>
                <c:pt idx="9">
                  <c:v>739</c:v>
                </c:pt>
                <c:pt idx="10">
                  <c:v>674</c:v>
                </c:pt>
                <c:pt idx="11">
                  <c:v>653</c:v>
                </c:pt>
                <c:pt idx="12">
                  <c:v>623</c:v>
                </c:pt>
                <c:pt idx="13">
                  <c:v>485</c:v>
                </c:pt>
                <c:pt idx="14">
                  <c:v>409</c:v>
                </c:pt>
                <c:pt idx="15">
                  <c:v>558</c:v>
                </c:pt>
                <c:pt idx="16">
                  <c:v>567</c:v>
                </c:pt>
                <c:pt idx="17">
                  <c:v>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A4-4F45-AAFC-7AF0DDC17180}"/>
            </c:ext>
          </c:extLst>
        </c:ser>
        <c:ser>
          <c:idx val="6"/>
          <c:order val="6"/>
          <c:tx>
            <c:strRef>
              <c:f>교강사!$U$10</c:f>
              <c:strCache>
                <c:ptCount val="1"/>
                <c:pt idx="0">
                  <c:v>시민사회단체부설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교강사!$V$10:$AM$10</c:f>
              <c:numCache>
                <c:formatCode>_(* #,##0_);_(* \(#,##0\);_(* "-"_);_(@_)</c:formatCode>
                <c:ptCount val="18"/>
                <c:pt idx="0">
                  <c:v>2998</c:v>
                </c:pt>
                <c:pt idx="1">
                  <c:v>2825</c:v>
                </c:pt>
                <c:pt idx="2">
                  <c:v>2256</c:v>
                </c:pt>
                <c:pt idx="3">
                  <c:v>3171</c:v>
                </c:pt>
                <c:pt idx="4">
                  <c:v>3659</c:v>
                </c:pt>
                <c:pt idx="5">
                  <c:v>3602</c:v>
                </c:pt>
                <c:pt idx="6">
                  <c:v>3610</c:v>
                </c:pt>
                <c:pt idx="7">
                  <c:v>3625</c:v>
                </c:pt>
                <c:pt idx="8">
                  <c:v>3865</c:v>
                </c:pt>
                <c:pt idx="9">
                  <c:v>3575</c:v>
                </c:pt>
                <c:pt idx="10">
                  <c:v>3032</c:v>
                </c:pt>
                <c:pt idx="11">
                  <c:v>2915</c:v>
                </c:pt>
                <c:pt idx="12">
                  <c:v>3192</c:v>
                </c:pt>
                <c:pt idx="13">
                  <c:v>3068</c:v>
                </c:pt>
                <c:pt idx="14">
                  <c:v>2579</c:v>
                </c:pt>
                <c:pt idx="15">
                  <c:v>2344</c:v>
                </c:pt>
                <c:pt idx="16">
                  <c:v>2621</c:v>
                </c:pt>
                <c:pt idx="17">
                  <c:v>2752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A4-4F45-AAFC-7AF0DDC17180}"/>
            </c:ext>
          </c:extLst>
        </c:ser>
        <c:ser>
          <c:idx val="7"/>
          <c:order val="7"/>
          <c:tx>
            <c:strRef>
              <c:f>교강사!$U$11</c:f>
              <c:strCache>
                <c:ptCount val="1"/>
                <c:pt idx="0">
                  <c:v>언론기관부설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교강사!$V$11:$AM$11</c:f>
              <c:numCache>
                <c:formatCode>_(* #,##0_);_(* \(#,##0\);_(* "-"_);_(@_)</c:formatCode>
                <c:ptCount val="18"/>
                <c:pt idx="0">
                  <c:v>2317</c:v>
                </c:pt>
                <c:pt idx="1">
                  <c:v>1197</c:v>
                </c:pt>
                <c:pt idx="2">
                  <c:v>1530</c:v>
                </c:pt>
                <c:pt idx="3">
                  <c:v>2233</c:v>
                </c:pt>
                <c:pt idx="4">
                  <c:v>2851</c:v>
                </c:pt>
                <c:pt idx="5">
                  <c:v>3110</c:v>
                </c:pt>
                <c:pt idx="6">
                  <c:v>3955</c:v>
                </c:pt>
                <c:pt idx="7">
                  <c:v>5284</c:v>
                </c:pt>
                <c:pt idx="8">
                  <c:v>4060</c:v>
                </c:pt>
                <c:pt idx="9">
                  <c:v>3604</c:v>
                </c:pt>
                <c:pt idx="10">
                  <c:v>3414</c:v>
                </c:pt>
                <c:pt idx="11">
                  <c:v>3722</c:v>
                </c:pt>
                <c:pt idx="12">
                  <c:v>4186</c:v>
                </c:pt>
                <c:pt idx="13">
                  <c:v>5092</c:v>
                </c:pt>
                <c:pt idx="14">
                  <c:v>4598</c:v>
                </c:pt>
                <c:pt idx="15">
                  <c:v>5163</c:v>
                </c:pt>
                <c:pt idx="16">
                  <c:v>6612</c:v>
                </c:pt>
                <c:pt idx="17">
                  <c:v>7017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A4-4F45-AAFC-7AF0DDC17180}"/>
            </c:ext>
          </c:extLst>
        </c:ser>
        <c:ser>
          <c:idx val="8"/>
          <c:order val="8"/>
          <c:tx>
            <c:strRef>
              <c:f>교강사!$U$12</c:f>
              <c:strCache>
                <c:ptCount val="1"/>
                <c:pt idx="0">
                  <c:v>지식･인력개발형태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교강사!$V$12:$AM$12</c:f>
              <c:numCache>
                <c:formatCode>_(* #,##0_);_(* \(#,##0\);_(* "-"_);_(@_)</c:formatCode>
                <c:ptCount val="18"/>
                <c:pt idx="0">
                  <c:v>11117</c:v>
                </c:pt>
                <c:pt idx="1">
                  <c:v>8710</c:v>
                </c:pt>
                <c:pt idx="2">
                  <c:v>8690</c:v>
                </c:pt>
                <c:pt idx="3">
                  <c:v>8104</c:v>
                </c:pt>
                <c:pt idx="4">
                  <c:v>8734</c:v>
                </c:pt>
                <c:pt idx="5">
                  <c:v>8527</c:v>
                </c:pt>
                <c:pt idx="6">
                  <c:v>9160</c:v>
                </c:pt>
                <c:pt idx="7">
                  <c:v>7459</c:v>
                </c:pt>
                <c:pt idx="8">
                  <c:v>6472</c:v>
                </c:pt>
                <c:pt idx="9">
                  <c:v>6916</c:v>
                </c:pt>
                <c:pt idx="10">
                  <c:v>6847</c:v>
                </c:pt>
                <c:pt idx="11">
                  <c:v>6293</c:v>
                </c:pt>
                <c:pt idx="12">
                  <c:v>6127</c:v>
                </c:pt>
                <c:pt idx="13">
                  <c:v>5825</c:v>
                </c:pt>
                <c:pt idx="14">
                  <c:v>4478</c:v>
                </c:pt>
                <c:pt idx="15">
                  <c:v>4492</c:v>
                </c:pt>
                <c:pt idx="16">
                  <c:v>5453</c:v>
                </c:pt>
                <c:pt idx="17">
                  <c:v>5797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9A4-4F45-AAFC-7AF0DDC17180}"/>
            </c:ext>
          </c:extLst>
        </c:ser>
        <c:ser>
          <c:idx val="9"/>
          <c:order val="9"/>
          <c:tx>
            <c:strRef>
              <c:f>교강사!$U$13</c:f>
              <c:strCache>
                <c:ptCount val="1"/>
                <c:pt idx="0">
                  <c:v>시･도평생교육진흥원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27028753626681E-17"/>
                  <c:y val="-2.3562029733426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9A4-4F45-AAFC-7AF0DDC1718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교강사!$V$13:$AM$13</c:f>
              <c:numCache>
                <c:formatCode>_(* #,##0_);_(* \(#,##0\);_(* "-"_);_(@_)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720</c:v>
                </c:pt>
                <c:pt idx="11">
                  <c:v>375</c:v>
                </c:pt>
                <c:pt idx="12">
                  <c:v>548</c:v>
                </c:pt>
                <c:pt idx="13">
                  <c:v>618</c:v>
                </c:pt>
                <c:pt idx="14">
                  <c:v>849</c:v>
                </c:pt>
                <c:pt idx="15">
                  <c:v>1026</c:v>
                </c:pt>
                <c:pt idx="16">
                  <c:v>1541</c:v>
                </c:pt>
                <c:pt idx="17">
                  <c:v>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9A4-4F45-AAFC-7AF0DDC17180}"/>
            </c:ext>
          </c:extLst>
        </c:ser>
        <c:ser>
          <c:idx val="10"/>
          <c:order val="10"/>
          <c:tx>
            <c:strRef>
              <c:f>교강사!$U$14</c:f>
              <c:strCache>
                <c:ptCount val="1"/>
                <c:pt idx="0">
                  <c:v>평생학습관</c:v>
                </c:pt>
              </c:strCache>
            </c:strRef>
          </c:tx>
          <c:invertIfNegative val="0"/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교강사!$V$14:$AM$14</c:f>
              <c:numCache>
                <c:formatCode>_(* #,##0_);_(* \(#,##0\);_(* "-"_);_(@_)</c:formatCode>
                <c:ptCount val="18"/>
                <c:pt idx="0">
                  <c:v>6369</c:v>
                </c:pt>
                <c:pt idx="1">
                  <c:v>6178</c:v>
                </c:pt>
                <c:pt idx="2">
                  <c:v>6814</c:v>
                </c:pt>
                <c:pt idx="3">
                  <c:v>7482</c:v>
                </c:pt>
                <c:pt idx="4">
                  <c:v>8507</c:v>
                </c:pt>
                <c:pt idx="5">
                  <c:v>8889</c:v>
                </c:pt>
                <c:pt idx="6">
                  <c:v>9108</c:v>
                </c:pt>
                <c:pt idx="7">
                  <c:v>9496</c:v>
                </c:pt>
                <c:pt idx="8">
                  <c:v>8697</c:v>
                </c:pt>
                <c:pt idx="9">
                  <c:v>11790</c:v>
                </c:pt>
                <c:pt idx="10">
                  <c:v>11418</c:v>
                </c:pt>
                <c:pt idx="11">
                  <c:v>13242</c:v>
                </c:pt>
                <c:pt idx="12">
                  <c:v>13849</c:v>
                </c:pt>
                <c:pt idx="13">
                  <c:v>12385</c:v>
                </c:pt>
                <c:pt idx="14">
                  <c:v>11725</c:v>
                </c:pt>
                <c:pt idx="15">
                  <c:v>13447</c:v>
                </c:pt>
                <c:pt idx="16">
                  <c:v>21511</c:v>
                </c:pt>
                <c:pt idx="17">
                  <c:v>22927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9A4-4F45-AAFC-7AF0DDC17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4154112"/>
        <c:axId val="264160000"/>
      </c:barChart>
      <c:lineChart>
        <c:grouping val="standard"/>
        <c:varyColors val="0"/>
        <c:ser>
          <c:idx val="0"/>
          <c:order val="0"/>
          <c:tx>
            <c:strRef>
              <c:f>교강사!$U$4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1"/>
              <c:layout>
                <c:manualLayout>
                  <c:x val="1.5567521079613579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9A4-4F45-AAFC-7AF0DDC17180}"/>
                </c:ext>
              </c:extLst>
            </c:dLbl>
            <c:dLbl>
              <c:idx val="2"/>
              <c:layout>
                <c:manualLayout>
                  <c:x val="0"/>
                  <c:y val="-1.1781014866713145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C9A4-4F45-AAFC-7AF0DDC171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교강사!$V$4:$AM$4</c:f>
              <c:numCache>
                <c:formatCode>_(* #,##0_);_(* \(#,##0\);_(* "-"_);_(@_)</c:formatCode>
                <c:ptCount val="18"/>
                <c:pt idx="0">
                  <c:v>68221</c:v>
                </c:pt>
                <c:pt idx="1">
                  <c:v>55292</c:v>
                </c:pt>
                <c:pt idx="2">
                  <c:v>57177</c:v>
                </c:pt>
                <c:pt idx="3">
                  <c:v>64605</c:v>
                </c:pt>
                <c:pt idx="4">
                  <c:v>69016</c:v>
                </c:pt>
                <c:pt idx="5">
                  <c:v>71676</c:v>
                </c:pt>
                <c:pt idx="6">
                  <c:v>72954</c:v>
                </c:pt>
                <c:pt idx="7">
                  <c:v>72477</c:v>
                </c:pt>
                <c:pt idx="8">
                  <c:v>70835</c:v>
                </c:pt>
                <c:pt idx="9">
                  <c:v>73204</c:v>
                </c:pt>
                <c:pt idx="10">
                  <c:v>71723</c:v>
                </c:pt>
                <c:pt idx="11">
                  <c:v>72783</c:v>
                </c:pt>
                <c:pt idx="12">
                  <c:v>75492</c:v>
                </c:pt>
                <c:pt idx="13">
                  <c:v>73829</c:v>
                </c:pt>
                <c:pt idx="14">
                  <c:v>64460</c:v>
                </c:pt>
                <c:pt idx="15">
                  <c:v>67381</c:v>
                </c:pt>
                <c:pt idx="16">
                  <c:v>86979</c:v>
                </c:pt>
                <c:pt idx="17">
                  <c:v>92268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9A4-4F45-AAFC-7AF0DDC17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4154112"/>
        <c:axId val="264160000"/>
      </c:lineChart>
      <c:catAx>
        <c:axId val="26415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4160000"/>
        <c:crosses val="autoZero"/>
        <c:auto val="1"/>
        <c:lblAlgn val="ctr"/>
        <c:lblOffset val="100"/>
        <c:noMultiLvlLbl val="0"/>
      </c:catAx>
      <c:valAx>
        <c:axId val="2641600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4.7393364928910921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264154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4936875273649718E-2"/>
          <c:y val="0.83606720173064031"/>
          <c:w val="0.88804454150501722"/>
          <c:h val="0.1521728040352554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824"/>
          <c:h val="0.7898034591560193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교강사!$U$22</c:f>
              <c:strCache>
                <c:ptCount val="1"/>
                <c:pt idx="0">
                  <c:v>수도권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교강사!$V$22:$AM$22</c:f>
              <c:numCache>
                <c:formatCode>_(* #,##0_);_(* \(#,##0\);_(* "-"_);_(@_)</c:formatCode>
                <c:ptCount val="18"/>
                <c:pt idx="0">
                  <c:v>41118</c:v>
                </c:pt>
                <c:pt idx="1">
                  <c:v>31893</c:v>
                </c:pt>
                <c:pt idx="2">
                  <c:v>34415</c:v>
                </c:pt>
                <c:pt idx="3">
                  <c:v>40220</c:v>
                </c:pt>
                <c:pt idx="4">
                  <c:v>42058</c:v>
                </c:pt>
                <c:pt idx="5">
                  <c:v>42807</c:v>
                </c:pt>
                <c:pt idx="6">
                  <c:v>42692</c:v>
                </c:pt>
                <c:pt idx="7">
                  <c:v>42366</c:v>
                </c:pt>
                <c:pt idx="8">
                  <c:v>41587</c:v>
                </c:pt>
                <c:pt idx="9">
                  <c:v>42890</c:v>
                </c:pt>
                <c:pt idx="10">
                  <c:v>41130</c:v>
                </c:pt>
                <c:pt idx="11">
                  <c:v>42636</c:v>
                </c:pt>
                <c:pt idx="12">
                  <c:v>43781</c:v>
                </c:pt>
                <c:pt idx="13">
                  <c:v>45040</c:v>
                </c:pt>
                <c:pt idx="14">
                  <c:v>39916</c:v>
                </c:pt>
                <c:pt idx="15">
                  <c:v>42360</c:v>
                </c:pt>
                <c:pt idx="16">
                  <c:v>53543</c:v>
                </c:pt>
                <c:pt idx="17">
                  <c:v>57288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2-44F1-ACFA-2370DD5FA7A6}"/>
            </c:ext>
          </c:extLst>
        </c:ser>
        <c:ser>
          <c:idx val="2"/>
          <c:order val="2"/>
          <c:tx>
            <c:strRef>
              <c:f>교강사!$U$23</c:f>
              <c:strCache>
                <c:ptCount val="1"/>
                <c:pt idx="0">
                  <c:v>비수도권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교강사!$V$23:$AM$23</c:f>
              <c:numCache>
                <c:formatCode>_(* #,##0_);_(* \(#,##0\);_(* "-"_);_(@_)</c:formatCode>
                <c:ptCount val="18"/>
                <c:pt idx="0">
                  <c:v>27103</c:v>
                </c:pt>
                <c:pt idx="1">
                  <c:v>23399</c:v>
                </c:pt>
                <c:pt idx="2">
                  <c:v>22762</c:v>
                </c:pt>
                <c:pt idx="3">
                  <c:v>24385</c:v>
                </c:pt>
                <c:pt idx="4">
                  <c:v>26958</c:v>
                </c:pt>
                <c:pt idx="5">
                  <c:v>28869</c:v>
                </c:pt>
                <c:pt idx="6">
                  <c:v>30262</c:v>
                </c:pt>
                <c:pt idx="7">
                  <c:v>30111</c:v>
                </c:pt>
                <c:pt idx="8">
                  <c:v>29248</c:v>
                </c:pt>
                <c:pt idx="9">
                  <c:v>30314</c:v>
                </c:pt>
                <c:pt idx="10">
                  <c:v>30593</c:v>
                </c:pt>
                <c:pt idx="11">
                  <c:v>30147</c:v>
                </c:pt>
                <c:pt idx="12">
                  <c:v>31711</c:v>
                </c:pt>
                <c:pt idx="13">
                  <c:v>28789</c:v>
                </c:pt>
                <c:pt idx="14">
                  <c:v>24544</c:v>
                </c:pt>
                <c:pt idx="15">
                  <c:v>25021</c:v>
                </c:pt>
                <c:pt idx="16">
                  <c:v>33436</c:v>
                </c:pt>
                <c:pt idx="17">
                  <c:v>34980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2-44F1-ACFA-2370DD5FA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9416192"/>
        <c:axId val="279422080"/>
      </c:barChart>
      <c:lineChart>
        <c:grouping val="standard"/>
        <c:varyColors val="0"/>
        <c:ser>
          <c:idx val="0"/>
          <c:order val="0"/>
          <c:tx>
            <c:strRef>
              <c:f>교강사!$U$21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1"/>
              <c:layout>
                <c:manualLayout>
                  <c:x val="1.2488519412272589E-2"/>
                  <c:y val="-9.4444436181589323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CA2-44F1-ACFA-2370DD5FA7A6}"/>
                </c:ext>
              </c:extLst>
            </c:dLbl>
            <c:dLbl>
              <c:idx val="2"/>
              <c:layout>
                <c:manualLayout>
                  <c:x val="0"/>
                  <c:y val="-1.8888887236317865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CA2-44F1-ACFA-2370DD5FA7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교강사!$V$20:$AM$20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교강사!$V$21:$AM$21</c:f>
              <c:numCache>
                <c:formatCode>_(* #,##0_);_(* \(#,##0\);_(* "-"_);_(@_)</c:formatCode>
                <c:ptCount val="18"/>
                <c:pt idx="0">
                  <c:v>68221</c:v>
                </c:pt>
                <c:pt idx="1">
                  <c:v>55292</c:v>
                </c:pt>
                <c:pt idx="2">
                  <c:v>57177</c:v>
                </c:pt>
                <c:pt idx="3">
                  <c:v>64605</c:v>
                </c:pt>
                <c:pt idx="4">
                  <c:v>69016</c:v>
                </c:pt>
                <c:pt idx="5">
                  <c:v>71676</c:v>
                </c:pt>
                <c:pt idx="6">
                  <c:v>72954</c:v>
                </c:pt>
                <c:pt idx="7">
                  <c:v>72477</c:v>
                </c:pt>
                <c:pt idx="8">
                  <c:v>70835</c:v>
                </c:pt>
                <c:pt idx="9">
                  <c:v>73204</c:v>
                </c:pt>
                <c:pt idx="10">
                  <c:v>71723</c:v>
                </c:pt>
                <c:pt idx="11">
                  <c:v>72783</c:v>
                </c:pt>
                <c:pt idx="12">
                  <c:v>75492</c:v>
                </c:pt>
                <c:pt idx="13">
                  <c:v>73829</c:v>
                </c:pt>
                <c:pt idx="14">
                  <c:v>64460</c:v>
                </c:pt>
                <c:pt idx="15">
                  <c:v>67381</c:v>
                </c:pt>
                <c:pt idx="16">
                  <c:v>86979</c:v>
                </c:pt>
                <c:pt idx="17">
                  <c:v>92268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2-44F1-ACFA-2370DD5FA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416192"/>
        <c:axId val="279422080"/>
      </c:lineChart>
      <c:catAx>
        <c:axId val="27941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9422080"/>
        <c:crosses val="autoZero"/>
        <c:auto val="1"/>
        <c:lblAlgn val="ctr"/>
        <c:lblOffset val="100"/>
        <c:noMultiLvlLbl val="0"/>
      </c:catAx>
      <c:valAx>
        <c:axId val="27942208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4.7393364928910955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279416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7677725118483568E-2"/>
          <c:y val="0.9261201206350359"/>
          <c:w val="0.85624012638230662"/>
          <c:h val="5.6361107744183098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153236</xdr:colOff>
      <xdr:row>0</xdr:row>
      <xdr:rowOff>208617</xdr:rowOff>
    </xdr:from>
    <xdr:to>
      <xdr:col>30</xdr:col>
      <xdr:colOff>116418</xdr:colOff>
      <xdr:row>23</xdr:row>
      <xdr:rowOff>190500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602515</xdr:colOff>
      <xdr:row>1</xdr:row>
      <xdr:rowOff>37350</xdr:rowOff>
    </xdr:from>
    <xdr:to>
      <xdr:col>37</xdr:col>
      <xdr:colOff>593288</xdr:colOff>
      <xdr:row>24</xdr:row>
      <xdr:rowOff>33617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20</xdr:col>
      <xdr:colOff>593911</xdr:colOff>
      <xdr:row>25</xdr:row>
      <xdr:rowOff>100853</xdr:rowOff>
    </xdr:from>
    <xdr:to>
      <xdr:col>29</xdr:col>
      <xdr:colOff>75638</xdr:colOff>
      <xdr:row>35</xdr:row>
      <xdr:rowOff>61632</xdr:rowOff>
    </xdr:to>
    <xdr:pic>
      <xdr:nvPicPr>
        <xdr:cNvPr id="6" name="그림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3735" y="5782235"/>
          <a:ext cx="5633757" cy="21011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7"/>
  <sheetViews>
    <sheetView tabSelected="1" topLeftCell="R1" zoomScale="85" zoomScaleNormal="85" workbookViewId="0">
      <selection activeCell="AJ31" sqref="AJ31"/>
    </sheetView>
  </sheetViews>
  <sheetFormatPr defaultRowHeight="16.5" x14ac:dyDescent="0.3"/>
  <cols>
    <col min="1" max="1" width="7.375" style="10" customWidth="1"/>
    <col min="2" max="2" width="15.75" style="10" customWidth="1"/>
    <col min="3" max="10" width="9" style="10"/>
    <col min="11" max="20" width="9" style="1"/>
    <col min="21" max="21" width="9" style="1" customWidth="1"/>
    <col min="22" max="31" width="9" style="1"/>
  </cols>
  <sheetData>
    <row r="1" spans="1:70" x14ac:dyDescent="0.3">
      <c r="A1" s="46" t="s">
        <v>38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U1" s="2" t="s">
        <v>40</v>
      </c>
      <c r="Z1" s="2"/>
      <c r="AA1" s="2"/>
      <c r="AF1" s="2" t="s">
        <v>41</v>
      </c>
    </row>
    <row r="2" spans="1:70" x14ac:dyDescent="0.3">
      <c r="J2" s="11"/>
      <c r="L2" s="11"/>
      <c r="N2" s="11" t="s">
        <v>30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</row>
    <row r="3" spans="1:70" ht="17.25" thickBot="1" x14ac:dyDescent="0.35">
      <c r="A3" s="43"/>
      <c r="B3" s="43"/>
      <c r="C3" s="14">
        <v>2007</v>
      </c>
      <c r="D3" s="14">
        <v>2008</v>
      </c>
      <c r="E3" s="15">
        <v>2009</v>
      </c>
      <c r="F3" s="15">
        <v>2010</v>
      </c>
      <c r="G3" s="15">
        <v>2011</v>
      </c>
      <c r="H3" s="16">
        <v>2012</v>
      </c>
      <c r="I3" s="16">
        <v>2013</v>
      </c>
      <c r="J3" s="16">
        <v>2014</v>
      </c>
      <c r="K3" s="16">
        <v>2015</v>
      </c>
      <c r="L3" s="16">
        <v>2016</v>
      </c>
      <c r="M3" s="16">
        <v>2017</v>
      </c>
      <c r="N3" s="16">
        <v>2018</v>
      </c>
      <c r="O3" s="16">
        <v>2019</v>
      </c>
      <c r="P3" s="16">
        <v>2020</v>
      </c>
      <c r="Q3" s="16">
        <v>2021</v>
      </c>
      <c r="R3" s="16">
        <v>2022</v>
      </c>
      <c r="S3" s="16">
        <v>2023</v>
      </c>
      <c r="T3" s="16">
        <v>2024</v>
      </c>
      <c r="U3" s="3"/>
      <c r="V3" s="3">
        <v>2007</v>
      </c>
      <c r="W3" s="3">
        <v>2008</v>
      </c>
      <c r="X3" s="3">
        <v>2009</v>
      </c>
      <c r="Y3" s="3">
        <v>2010</v>
      </c>
      <c r="Z3" s="3">
        <v>2011</v>
      </c>
      <c r="AA3" s="3">
        <v>2012</v>
      </c>
      <c r="AB3" s="3">
        <v>2013</v>
      </c>
      <c r="AC3" s="3">
        <v>2014</v>
      </c>
      <c r="AD3" s="3">
        <v>2015</v>
      </c>
      <c r="AE3" s="3">
        <v>2016</v>
      </c>
      <c r="AF3" s="3">
        <v>2017</v>
      </c>
      <c r="AG3" s="3">
        <v>2018</v>
      </c>
      <c r="AH3" s="3">
        <v>2019</v>
      </c>
      <c r="AI3" s="3">
        <v>2020</v>
      </c>
      <c r="AJ3" s="3">
        <v>2021</v>
      </c>
      <c r="AK3" s="3">
        <v>2022</v>
      </c>
      <c r="AL3" s="3">
        <v>2023</v>
      </c>
      <c r="AM3" s="41">
        <v>2024</v>
      </c>
      <c r="AN3" s="41"/>
      <c r="AO3" s="41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</row>
    <row r="4" spans="1:70" x14ac:dyDescent="0.3">
      <c r="A4" s="44" t="s">
        <v>0</v>
      </c>
      <c r="B4" s="44"/>
      <c r="C4" s="34">
        <v>68221</v>
      </c>
      <c r="D4" s="35">
        <v>55292</v>
      </c>
      <c r="E4" s="35">
        <v>57177</v>
      </c>
      <c r="F4" s="35">
        <v>64605</v>
      </c>
      <c r="G4" s="35">
        <v>69016</v>
      </c>
      <c r="H4" s="35">
        <v>71676</v>
      </c>
      <c r="I4" s="35">
        <v>72954</v>
      </c>
      <c r="J4" s="35">
        <v>72477</v>
      </c>
      <c r="K4" s="35">
        <v>70835</v>
      </c>
      <c r="L4" s="35">
        <v>73204</v>
      </c>
      <c r="M4" s="35">
        <v>71723</v>
      </c>
      <c r="N4" s="35">
        <f>N7+N8+N11+N12+N13+N14+N15+N16</f>
        <v>72783</v>
      </c>
      <c r="O4" s="35">
        <f>O7+O8+O11+O12+O13+O14+O15+O16</f>
        <v>75492</v>
      </c>
      <c r="P4" s="35">
        <f>P7+P8+P11+P12+P13+P14+P15+P16</f>
        <v>73829</v>
      </c>
      <c r="Q4" s="35">
        <f>Q7+Q8+Q11+Q12+Q13+Q14+Q15+Q16</f>
        <v>64460</v>
      </c>
      <c r="R4" s="35">
        <f>R7+R8+R11+R12+R13+R14+R15+R16</f>
        <v>67381</v>
      </c>
      <c r="S4" s="52">
        <v>86979</v>
      </c>
      <c r="T4" s="56">
        <v>92268</v>
      </c>
      <c r="U4" s="7" t="s">
        <v>0</v>
      </c>
      <c r="V4" s="6">
        <f>C4</f>
        <v>68221</v>
      </c>
      <c r="W4" s="6">
        <f t="shared" ref="W4:AM6" si="0">D4</f>
        <v>55292</v>
      </c>
      <c r="X4" s="6">
        <f t="shared" si="0"/>
        <v>57177</v>
      </c>
      <c r="Y4" s="6">
        <f t="shared" si="0"/>
        <v>64605</v>
      </c>
      <c r="Z4" s="6">
        <f t="shared" si="0"/>
        <v>69016</v>
      </c>
      <c r="AA4" s="6">
        <f t="shared" si="0"/>
        <v>71676</v>
      </c>
      <c r="AB4" s="6">
        <f t="shared" si="0"/>
        <v>72954</v>
      </c>
      <c r="AC4" s="6">
        <f t="shared" si="0"/>
        <v>72477</v>
      </c>
      <c r="AD4" s="6">
        <f t="shared" si="0"/>
        <v>70835</v>
      </c>
      <c r="AE4" s="6">
        <f t="shared" si="0"/>
        <v>73204</v>
      </c>
      <c r="AF4" s="6">
        <f t="shared" si="0"/>
        <v>71723</v>
      </c>
      <c r="AG4" s="6">
        <f t="shared" si="0"/>
        <v>72783</v>
      </c>
      <c r="AH4" s="6">
        <f t="shared" si="0"/>
        <v>75492</v>
      </c>
      <c r="AI4" s="6">
        <f t="shared" si="0"/>
        <v>73829</v>
      </c>
      <c r="AJ4" s="6">
        <f t="shared" si="0"/>
        <v>64460</v>
      </c>
      <c r="AK4" s="6">
        <f t="shared" si="0"/>
        <v>67381</v>
      </c>
      <c r="AL4" s="6">
        <f t="shared" si="0"/>
        <v>86979</v>
      </c>
      <c r="AM4" s="6">
        <f t="shared" si="0"/>
        <v>92268</v>
      </c>
      <c r="AN4" s="41"/>
      <c r="AO4" s="41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</row>
    <row r="5" spans="1:70" ht="22.5" x14ac:dyDescent="0.3">
      <c r="A5" s="45" t="s">
        <v>34</v>
      </c>
      <c r="B5" s="17" t="s">
        <v>42</v>
      </c>
      <c r="C5" s="36">
        <v>122</v>
      </c>
      <c r="D5" s="33">
        <v>119</v>
      </c>
      <c r="E5" s="33">
        <v>81</v>
      </c>
      <c r="F5" s="33">
        <v>82</v>
      </c>
      <c r="G5" s="33">
        <v>56</v>
      </c>
      <c r="H5" s="33">
        <v>54</v>
      </c>
      <c r="I5" s="33">
        <v>35</v>
      </c>
      <c r="J5" s="33">
        <v>51</v>
      </c>
      <c r="K5" s="33">
        <v>41</v>
      </c>
      <c r="L5" s="33">
        <v>35</v>
      </c>
      <c r="M5" s="33">
        <v>29</v>
      </c>
      <c r="N5" s="33">
        <v>32</v>
      </c>
      <c r="O5" s="33">
        <v>31</v>
      </c>
      <c r="P5" s="33">
        <v>25</v>
      </c>
      <c r="Q5" s="33">
        <v>31</v>
      </c>
      <c r="R5" s="33">
        <v>28</v>
      </c>
      <c r="S5" s="53">
        <v>35</v>
      </c>
      <c r="T5" s="57">
        <v>40</v>
      </c>
      <c r="U5" s="7" t="s">
        <v>44</v>
      </c>
      <c r="V5" s="6">
        <f>C5</f>
        <v>122</v>
      </c>
      <c r="W5" s="6">
        <f t="shared" si="0"/>
        <v>119</v>
      </c>
      <c r="X5" s="6">
        <f t="shared" si="0"/>
        <v>81</v>
      </c>
      <c r="Y5" s="6">
        <f t="shared" si="0"/>
        <v>82</v>
      </c>
      <c r="Z5" s="6">
        <f t="shared" si="0"/>
        <v>56</v>
      </c>
      <c r="AA5" s="6">
        <f t="shared" si="0"/>
        <v>54</v>
      </c>
      <c r="AB5" s="6">
        <f t="shared" si="0"/>
        <v>35</v>
      </c>
      <c r="AC5" s="6">
        <f t="shared" si="0"/>
        <v>51</v>
      </c>
      <c r="AD5" s="6">
        <f t="shared" si="0"/>
        <v>41</v>
      </c>
      <c r="AE5" s="6">
        <f t="shared" si="0"/>
        <v>35</v>
      </c>
      <c r="AF5" s="6">
        <f t="shared" si="0"/>
        <v>29</v>
      </c>
      <c r="AG5" s="6">
        <f t="shared" si="0"/>
        <v>32</v>
      </c>
      <c r="AH5" s="6">
        <f t="shared" si="0"/>
        <v>31</v>
      </c>
      <c r="AI5" s="6">
        <f t="shared" si="0"/>
        <v>25</v>
      </c>
      <c r="AJ5" s="6">
        <f t="shared" si="0"/>
        <v>31</v>
      </c>
      <c r="AK5" s="6">
        <f t="shared" si="0"/>
        <v>28</v>
      </c>
      <c r="AL5" s="6">
        <f t="shared" si="0"/>
        <v>35</v>
      </c>
      <c r="AM5" s="6">
        <f t="shared" si="0"/>
        <v>40</v>
      </c>
      <c r="AN5" s="41"/>
      <c r="AO5" s="41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</row>
    <row r="6" spans="1:70" x14ac:dyDescent="0.3">
      <c r="A6" s="45"/>
      <c r="B6" s="17" t="s">
        <v>1</v>
      </c>
      <c r="C6" s="36">
        <v>15716</v>
      </c>
      <c r="D6" s="33">
        <v>13351</v>
      </c>
      <c r="E6" s="33">
        <v>12496</v>
      </c>
      <c r="F6" s="33">
        <v>14139</v>
      </c>
      <c r="G6" s="33">
        <v>14972</v>
      </c>
      <c r="H6" s="33">
        <v>15825</v>
      </c>
      <c r="I6" s="33">
        <v>16192</v>
      </c>
      <c r="J6" s="33">
        <v>16064</v>
      </c>
      <c r="K6" s="33">
        <v>15206</v>
      </c>
      <c r="L6" s="33">
        <v>15033</v>
      </c>
      <c r="M6" s="33">
        <v>15562</v>
      </c>
      <c r="N6" s="33">
        <v>14381</v>
      </c>
      <c r="O6" s="33">
        <v>13717</v>
      </c>
      <c r="P6" s="33">
        <v>11219</v>
      </c>
      <c r="Q6" s="33">
        <v>9236</v>
      </c>
      <c r="R6" s="33">
        <v>8538</v>
      </c>
      <c r="S6" s="53">
        <v>14047</v>
      </c>
      <c r="T6" s="57">
        <v>14109</v>
      </c>
      <c r="U6" s="7" t="s">
        <v>1</v>
      </c>
      <c r="V6" s="6">
        <f>C6</f>
        <v>15716</v>
      </c>
      <c r="W6" s="6">
        <f t="shared" si="0"/>
        <v>13351</v>
      </c>
      <c r="X6" s="6">
        <f t="shared" si="0"/>
        <v>12496</v>
      </c>
      <c r="Y6" s="6">
        <f t="shared" si="0"/>
        <v>14139</v>
      </c>
      <c r="Z6" s="6">
        <f t="shared" si="0"/>
        <v>14972</v>
      </c>
      <c r="AA6" s="6">
        <f t="shared" si="0"/>
        <v>15825</v>
      </c>
      <c r="AB6" s="6">
        <f t="shared" si="0"/>
        <v>16192</v>
      </c>
      <c r="AC6" s="6">
        <f t="shared" si="0"/>
        <v>16064</v>
      </c>
      <c r="AD6" s="6">
        <f t="shared" si="0"/>
        <v>15206</v>
      </c>
      <c r="AE6" s="6">
        <f t="shared" si="0"/>
        <v>15033</v>
      </c>
      <c r="AF6" s="6">
        <f t="shared" si="0"/>
        <v>15562</v>
      </c>
      <c r="AG6" s="6">
        <f t="shared" si="0"/>
        <v>14381</v>
      </c>
      <c r="AH6" s="6">
        <f t="shared" si="0"/>
        <v>13717</v>
      </c>
      <c r="AI6" s="6">
        <f t="shared" si="0"/>
        <v>11219</v>
      </c>
      <c r="AJ6" s="6">
        <f t="shared" si="0"/>
        <v>9236</v>
      </c>
      <c r="AK6" s="6">
        <f t="shared" si="0"/>
        <v>8538</v>
      </c>
      <c r="AL6" s="6">
        <f t="shared" si="0"/>
        <v>14047</v>
      </c>
      <c r="AM6" s="6">
        <f t="shared" si="0"/>
        <v>14109</v>
      </c>
      <c r="AN6" s="41"/>
      <c r="AO6" s="41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</row>
    <row r="7" spans="1:70" x14ac:dyDescent="0.3">
      <c r="A7" s="45"/>
      <c r="B7" s="17" t="s">
        <v>2</v>
      </c>
      <c r="C7" s="36">
        <v>15838</v>
      </c>
      <c r="D7" s="33">
        <v>13470</v>
      </c>
      <c r="E7" s="33">
        <v>12577</v>
      </c>
      <c r="F7" s="33">
        <v>14221</v>
      </c>
      <c r="G7" s="33">
        <v>15028</v>
      </c>
      <c r="H7" s="33">
        <v>15879</v>
      </c>
      <c r="I7" s="33">
        <v>16227</v>
      </c>
      <c r="J7" s="33">
        <v>16115</v>
      </c>
      <c r="K7" s="33">
        <v>15247</v>
      </c>
      <c r="L7" s="33">
        <v>15068</v>
      </c>
      <c r="M7" s="33">
        <v>15591</v>
      </c>
      <c r="N7" s="33">
        <v>14413</v>
      </c>
      <c r="O7" s="33">
        <v>13748</v>
      </c>
      <c r="P7" s="33">
        <v>11244</v>
      </c>
      <c r="Q7" s="33">
        <v>9267</v>
      </c>
      <c r="R7" s="33">
        <v>8566</v>
      </c>
      <c r="S7" s="53">
        <v>14082</v>
      </c>
      <c r="T7" s="57">
        <v>14149</v>
      </c>
      <c r="U7" s="7" t="s">
        <v>3</v>
      </c>
      <c r="V7" s="6">
        <f>C8</f>
        <v>10511</v>
      </c>
      <c r="W7" s="6">
        <f t="shared" ref="W7:AM9" si="1">D8</f>
        <v>7817</v>
      </c>
      <c r="X7" s="6">
        <f t="shared" si="1"/>
        <v>10214</v>
      </c>
      <c r="Y7" s="6">
        <f t="shared" si="1"/>
        <v>13602</v>
      </c>
      <c r="Z7" s="6">
        <f t="shared" si="1"/>
        <v>13362</v>
      </c>
      <c r="AA7" s="6">
        <f t="shared" si="1"/>
        <v>13434</v>
      </c>
      <c r="AB7" s="6">
        <f t="shared" si="1"/>
        <v>11945</v>
      </c>
      <c r="AC7" s="6">
        <f t="shared" si="1"/>
        <v>10297</v>
      </c>
      <c r="AD7" s="6">
        <f t="shared" si="1"/>
        <v>10470</v>
      </c>
      <c r="AE7" s="6">
        <f t="shared" si="1"/>
        <v>11123</v>
      </c>
      <c r="AF7" s="6">
        <f t="shared" si="1"/>
        <v>11399</v>
      </c>
      <c r="AG7" s="6">
        <f t="shared" si="1"/>
        <v>11862</v>
      </c>
      <c r="AH7" s="6">
        <f t="shared" si="1"/>
        <v>13405</v>
      </c>
      <c r="AI7" s="6">
        <f t="shared" si="1"/>
        <v>15154</v>
      </c>
      <c r="AJ7" s="6">
        <f t="shared" si="1"/>
        <v>14719</v>
      </c>
      <c r="AK7" s="6">
        <f t="shared" si="1"/>
        <v>17299</v>
      </c>
      <c r="AL7" s="6">
        <f t="shared" si="1"/>
        <v>18337</v>
      </c>
      <c r="AM7" s="6">
        <f t="shared" si="1"/>
        <v>19337</v>
      </c>
      <c r="AN7" s="41"/>
      <c r="AO7" s="41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</row>
    <row r="8" spans="1:70" x14ac:dyDescent="0.3">
      <c r="A8" s="45" t="s">
        <v>3</v>
      </c>
      <c r="B8" s="45"/>
      <c r="C8" s="36">
        <v>10511</v>
      </c>
      <c r="D8" s="33">
        <v>7817</v>
      </c>
      <c r="E8" s="33">
        <v>10214</v>
      </c>
      <c r="F8" s="33">
        <v>13602</v>
      </c>
      <c r="G8" s="33">
        <v>13362</v>
      </c>
      <c r="H8" s="33">
        <v>13434</v>
      </c>
      <c r="I8" s="33">
        <v>11945</v>
      </c>
      <c r="J8" s="33">
        <v>10297</v>
      </c>
      <c r="K8" s="33">
        <v>10470</v>
      </c>
      <c r="L8" s="33">
        <v>11123</v>
      </c>
      <c r="M8" s="33">
        <v>11399</v>
      </c>
      <c r="N8" s="33">
        <v>11862</v>
      </c>
      <c r="O8" s="33">
        <v>13405</v>
      </c>
      <c r="P8" s="33">
        <v>15154</v>
      </c>
      <c r="Q8" s="33">
        <v>14719</v>
      </c>
      <c r="R8" s="33">
        <v>17299</v>
      </c>
      <c r="S8" s="53">
        <v>18337</v>
      </c>
      <c r="T8" s="57">
        <v>19337</v>
      </c>
      <c r="U8" s="7" t="s">
        <v>4</v>
      </c>
      <c r="V8" s="6">
        <f>C9</f>
        <v>17773</v>
      </c>
      <c r="W8" s="6">
        <f t="shared" si="1"/>
        <v>12903</v>
      </c>
      <c r="X8" s="6">
        <f t="shared" si="1"/>
        <v>14603</v>
      </c>
      <c r="Y8" s="6">
        <f t="shared" si="1"/>
        <v>15145</v>
      </c>
      <c r="Z8" s="6">
        <f t="shared" si="1"/>
        <v>16254</v>
      </c>
      <c r="AA8" s="6">
        <f t="shared" si="1"/>
        <v>17548</v>
      </c>
      <c r="AB8" s="6">
        <f t="shared" si="1"/>
        <v>18148</v>
      </c>
      <c r="AC8" s="6">
        <f t="shared" si="1"/>
        <v>19318</v>
      </c>
      <c r="AD8" s="6">
        <f t="shared" si="1"/>
        <v>20820</v>
      </c>
      <c r="AE8" s="6">
        <f t="shared" si="1"/>
        <v>20389</v>
      </c>
      <c r="AF8" s="6">
        <f t="shared" si="1"/>
        <v>18628</v>
      </c>
      <c r="AG8" s="6">
        <f t="shared" si="1"/>
        <v>19308</v>
      </c>
      <c r="AH8" s="6">
        <f t="shared" si="1"/>
        <v>19814</v>
      </c>
      <c r="AI8" s="6">
        <f t="shared" si="1"/>
        <v>19958</v>
      </c>
      <c r="AJ8" s="6">
        <f t="shared" si="1"/>
        <v>15836</v>
      </c>
      <c r="AK8" s="6">
        <f t="shared" si="1"/>
        <v>14486</v>
      </c>
      <c r="AL8" s="6">
        <f t="shared" si="1"/>
        <v>16255</v>
      </c>
      <c r="AM8" s="6">
        <f t="shared" si="1"/>
        <v>17495</v>
      </c>
      <c r="AN8" s="41"/>
      <c r="AO8" s="41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</row>
    <row r="9" spans="1:70" x14ac:dyDescent="0.3">
      <c r="A9" s="45" t="s">
        <v>35</v>
      </c>
      <c r="B9" s="17" t="s">
        <v>4</v>
      </c>
      <c r="C9" s="36">
        <v>17773</v>
      </c>
      <c r="D9" s="33">
        <v>12903</v>
      </c>
      <c r="E9" s="33">
        <v>14603</v>
      </c>
      <c r="F9" s="33">
        <v>15145</v>
      </c>
      <c r="G9" s="33">
        <v>16254</v>
      </c>
      <c r="H9" s="33">
        <v>17548</v>
      </c>
      <c r="I9" s="33">
        <v>18148</v>
      </c>
      <c r="J9" s="33">
        <v>19318</v>
      </c>
      <c r="K9" s="33">
        <v>20820</v>
      </c>
      <c r="L9" s="33">
        <v>20389</v>
      </c>
      <c r="M9" s="33">
        <v>18628</v>
      </c>
      <c r="N9" s="33">
        <v>19308</v>
      </c>
      <c r="O9" s="33">
        <v>19814</v>
      </c>
      <c r="P9" s="33">
        <v>19958</v>
      </c>
      <c r="Q9" s="33">
        <v>15836</v>
      </c>
      <c r="R9" s="33">
        <v>14486</v>
      </c>
      <c r="S9" s="53">
        <v>16255</v>
      </c>
      <c r="T9" s="57">
        <v>17495</v>
      </c>
      <c r="U9" s="7" t="s">
        <v>5</v>
      </c>
      <c r="V9" s="6">
        <f>C10</f>
        <v>1298</v>
      </c>
      <c r="W9" s="6">
        <f t="shared" si="1"/>
        <v>2192</v>
      </c>
      <c r="X9" s="6">
        <f t="shared" si="1"/>
        <v>493</v>
      </c>
      <c r="Y9" s="6">
        <f t="shared" si="1"/>
        <v>647</v>
      </c>
      <c r="Z9" s="6">
        <f t="shared" si="1"/>
        <v>621</v>
      </c>
      <c r="AA9" s="6">
        <f t="shared" si="1"/>
        <v>687</v>
      </c>
      <c r="AB9" s="6">
        <f t="shared" si="1"/>
        <v>801</v>
      </c>
      <c r="AC9" s="6">
        <f t="shared" si="1"/>
        <v>883</v>
      </c>
      <c r="AD9" s="6">
        <f t="shared" si="1"/>
        <v>1204</v>
      </c>
      <c r="AE9" s="6">
        <f t="shared" si="1"/>
        <v>739</v>
      </c>
      <c r="AF9" s="6">
        <f t="shared" si="1"/>
        <v>674</v>
      </c>
      <c r="AG9" s="6">
        <f t="shared" si="1"/>
        <v>653</v>
      </c>
      <c r="AH9" s="6">
        <f t="shared" si="1"/>
        <v>623</v>
      </c>
      <c r="AI9" s="6">
        <f t="shared" si="1"/>
        <v>485</v>
      </c>
      <c r="AJ9" s="6">
        <f t="shared" si="1"/>
        <v>409</v>
      </c>
      <c r="AK9" s="6">
        <f t="shared" si="1"/>
        <v>558</v>
      </c>
      <c r="AL9" s="6">
        <f t="shared" si="1"/>
        <v>567</v>
      </c>
      <c r="AM9" s="6">
        <f t="shared" si="1"/>
        <v>747</v>
      </c>
      <c r="AN9" s="41"/>
      <c r="AO9" s="41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</row>
    <row r="10" spans="1:70" ht="22.5" x14ac:dyDescent="0.3">
      <c r="A10" s="45"/>
      <c r="B10" s="17" t="s">
        <v>5</v>
      </c>
      <c r="C10" s="36">
        <v>1298</v>
      </c>
      <c r="D10" s="33">
        <v>2192</v>
      </c>
      <c r="E10" s="33">
        <v>493</v>
      </c>
      <c r="F10" s="33">
        <v>647</v>
      </c>
      <c r="G10" s="33">
        <v>621</v>
      </c>
      <c r="H10" s="33">
        <v>687</v>
      </c>
      <c r="I10" s="33">
        <v>801</v>
      </c>
      <c r="J10" s="33">
        <v>883</v>
      </c>
      <c r="K10" s="33">
        <v>1204</v>
      </c>
      <c r="L10" s="33">
        <v>739</v>
      </c>
      <c r="M10" s="33">
        <v>674</v>
      </c>
      <c r="N10" s="33">
        <v>653</v>
      </c>
      <c r="O10" s="33">
        <v>623</v>
      </c>
      <c r="P10" s="33">
        <v>485</v>
      </c>
      <c r="Q10" s="33">
        <v>409</v>
      </c>
      <c r="R10" s="33">
        <v>558</v>
      </c>
      <c r="S10" s="53">
        <v>567</v>
      </c>
      <c r="T10" s="57">
        <v>747</v>
      </c>
      <c r="U10" s="7" t="s">
        <v>6</v>
      </c>
      <c r="V10" s="6">
        <f>C12</f>
        <v>2998</v>
      </c>
      <c r="W10" s="6">
        <f t="shared" ref="W10:AM12" si="2">D12</f>
        <v>2825</v>
      </c>
      <c r="X10" s="6">
        <f t="shared" si="2"/>
        <v>2256</v>
      </c>
      <c r="Y10" s="6">
        <f t="shared" si="2"/>
        <v>3171</v>
      </c>
      <c r="Z10" s="6">
        <f t="shared" si="2"/>
        <v>3659</v>
      </c>
      <c r="AA10" s="6">
        <f t="shared" si="2"/>
        <v>3602</v>
      </c>
      <c r="AB10" s="6">
        <f t="shared" si="2"/>
        <v>3610</v>
      </c>
      <c r="AC10" s="6">
        <f t="shared" si="2"/>
        <v>3625</v>
      </c>
      <c r="AD10" s="6">
        <f t="shared" si="2"/>
        <v>3865</v>
      </c>
      <c r="AE10" s="6">
        <f t="shared" si="2"/>
        <v>3575</v>
      </c>
      <c r="AF10" s="6">
        <f t="shared" si="2"/>
        <v>3032</v>
      </c>
      <c r="AG10" s="6">
        <f t="shared" si="2"/>
        <v>2915</v>
      </c>
      <c r="AH10" s="6">
        <f t="shared" si="2"/>
        <v>3192</v>
      </c>
      <c r="AI10" s="6">
        <f t="shared" si="2"/>
        <v>3068</v>
      </c>
      <c r="AJ10" s="6">
        <f t="shared" si="2"/>
        <v>2579</v>
      </c>
      <c r="AK10" s="6">
        <f t="shared" si="2"/>
        <v>2344</v>
      </c>
      <c r="AL10" s="6">
        <f t="shared" si="2"/>
        <v>2621</v>
      </c>
      <c r="AM10" s="6">
        <f t="shared" si="2"/>
        <v>2752</v>
      </c>
      <c r="AN10" s="41"/>
      <c r="AO10" s="41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</row>
    <row r="11" spans="1:70" x14ac:dyDescent="0.3">
      <c r="A11" s="45"/>
      <c r="B11" s="17" t="s">
        <v>2</v>
      </c>
      <c r="C11" s="36">
        <v>19071</v>
      </c>
      <c r="D11" s="33">
        <v>15095</v>
      </c>
      <c r="E11" s="33">
        <v>15096</v>
      </c>
      <c r="F11" s="33">
        <v>15792</v>
      </c>
      <c r="G11" s="33">
        <v>16875</v>
      </c>
      <c r="H11" s="33">
        <v>18235</v>
      </c>
      <c r="I11" s="33">
        <v>18949</v>
      </c>
      <c r="J11" s="33">
        <v>20201</v>
      </c>
      <c r="K11" s="33">
        <v>22024</v>
      </c>
      <c r="L11" s="33">
        <v>21128</v>
      </c>
      <c r="M11" s="33">
        <v>19302</v>
      </c>
      <c r="N11" s="33">
        <v>19961</v>
      </c>
      <c r="O11" s="33">
        <v>20437</v>
      </c>
      <c r="P11" s="33">
        <v>20443</v>
      </c>
      <c r="Q11" s="33">
        <v>16245</v>
      </c>
      <c r="R11" s="33">
        <v>15044</v>
      </c>
      <c r="S11" s="53">
        <v>16822</v>
      </c>
      <c r="T11" s="57">
        <v>18242</v>
      </c>
      <c r="U11" s="7" t="s">
        <v>7</v>
      </c>
      <c r="V11" s="6">
        <f t="shared" ref="V11:V12" si="3">C13</f>
        <v>2317</v>
      </c>
      <c r="W11" s="6">
        <f t="shared" si="2"/>
        <v>1197</v>
      </c>
      <c r="X11" s="6">
        <f t="shared" si="2"/>
        <v>1530</v>
      </c>
      <c r="Y11" s="6">
        <f t="shared" si="2"/>
        <v>2233</v>
      </c>
      <c r="Z11" s="6">
        <f t="shared" si="2"/>
        <v>2851</v>
      </c>
      <c r="AA11" s="6">
        <f t="shared" si="2"/>
        <v>3110</v>
      </c>
      <c r="AB11" s="6">
        <f t="shared" si="2"/>
        <v>3955</v>
      </c>
      <c r="AC11" s="6">
        <f t="shared" si="2"/>
        <v>5284</v>
      </c>
      <c r="AD11" s="6">
        <f t="shared" si="2"/>
        <v>4060</v>
      </c>
      <c r="AE11" s="6">
        <f t="shared" si="2"/>
        <v>3604</v>
      </c>
      <c r="AF11" s="6">
        <f t="shared" si="2"/>
        <v>3414</v>
      </c>
      <c r="AG11" s="6">
        <f t="shared" si="2"/>
        <v>3722</v>
      </c>
      <c r="AH11" s="6">
        <f t="shared" si="2"/>
        <v>4186</v>
      </c>
      <c r="AI11" s="6">
        <f t="shared" si="2"/>
        <v>5092</v>
      </c>
      <c r="AJ11" s="6">
        <f t="shared" si="2"/>
        <v>4598</v>
      </c>
      <c r="AK11" s="6">
        <f t="shared" si="2"/>
        <v>5163</v>
      </c>
      <c r="AL11" s="6">
        <f t="shared" si="2"/>
        <v>6612</v>
      </c>
      <c r="AM11" s="6">
        <f t="shared" si="2"/>
        <v>7017</v>
      </c>
      <c r="AN11" s="41"/>
      <c r="AO11" s="41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</row>
    <row r="12" spans="1:70" ht="22.5" x14ac:dyDescent="0.3">
      <c r="A12" s="45" t="s">
        <v>6</v>
      </c>
      <c r="B12" s="45"/>
      <c r="C12" s="36">
        <v>2998</v>
      </c>
      <c r="D12" s="33">
        <v>2825</v>
      </c>
      <c r="E12" s="33">
        <v>2256</v>
      </c>
      <c r="F12" s="33">
        <v>3171</v>
      </c>
      <c r="G12" s="33">
        <v>3659</v>
      </c>
      <c r="H12" s="33">
        <v>3602</v>
      </c>
      <c r="I12" s="33">
        <v>3610</v>
      </c>
      <c r="J12" s="33">
        <v>3625</v>
      </c>
      <c r="K12" s="33">
        <v>3865</v>
      </c>
      <c r="L12" s="33">
        <v>3575</v>
      </c>
      <c r="M12" s="33">
        <v>3032</v>
      </c>
      <c r="N12" s="33">
        <v>2915</v>
      </c>
      <c r="O12" s="33">
        <v>3192</v>
      </c>
      <c r="P12" s="33">
        <v>3068</v>
      </c>
      <c r="Q12" s="33">
        <v>2579</v>
      </c>
      <c r="R12" s="33">
        <v>2344</v>
      </c>
      <c r="S12" s="53">
        <v>2621</v>
      </c>
      <c r="T12" s="57">
        <v>2752</v>
      </c>
      <c r="U12" s="7" t="s">
        <v>8</v>
      </c>
      <c r="V12" s="6">
        <f t="shared" si="3"/>
        <v>11117</v>
      </c>
      <c r="W12" s="6">
        <f t="shared" si="2"/>
        <v>8710</v>
      </c>
      <c r="X12" s="6">
        <f t="shared" si="2"/>
        <v>8690</v>
      </c>
      <c r="Y12" s="6">
        <f t="shared" si="2"/>
        <v>8104</v>
      </c>
      <c r="Z12" s="6">
        <f t="shared" si="2"/>
        <v>8734</v>
      </c>
      <c r="AA12" s="6">
        <f t="shared" si="2"/>
        <v>8527</v>
      </c>
      <c r="AB12" s="6">
        <f t="shared" si="2"/>
        <v>9160</v>
      </c>
      <c r="AC12" s="6">
        <f t="shared" si="2"/>
        <v>7459</v>
      </c>
      <c r="AD12" s="6">
        <f t="shared" si="2"/>
        <v>6472</v>
      </c>
      <c r="AE12" s="6">
        <f t="shared" si="2"/>
        <v>6916</v>
      </c>
      <c r="AF12" s="6">
        <f t="shared" si="2"/>
        <v>6847</v>
      </c>
      <c r="AG12" s="6">
        <f t="shared" si="2"/>
        <v>6293</v>
      </c>
      <c r="AH12" s="6">
        <f t="shared" si="2"/>
        <v>6127</v>
      </c>
      <c r="AI12" s="6">
        <f t="shared" si="2"/>
        <v>5825</v>
      </c>
      <c r="AJ12" s="6">
        <f t="shared" si="2"/>
        <v>4478</v>
      </c>
      <c r="AK12" s="6">
        <f t="shared" si="2"/>
        <v>4492</v>
      </c>
      <c r="AL12" s="6">
        <f t="shared" si="2"/>
        <v>5453</v>
      </c>
      <c r="AM12" s="6">
        <f t="shared" si="2"/>
        <v>5797</v>
      </c>
      <c r="AN12" s="41"/>
      <c r="AO12" s="41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</row>
    <row r="13" spans="1:70" ht="22.5" x14ac:dyDescent="0.3">
      <c r="A13" s="45" t="s">
        <v>7</v>
      </c>
      <c r="B13" s="45"/>
      <c r="C13" s="36">
        <v>2317</v>
      </c>
      <c r="D13" s="33">
        <v>1197</v>
      </c>
      <c r="E13" s="33">
        <v>1530</v>
      </c>
      <c r="F13" s="33">
        <v>2233</v>
      </c>
      <c r="G13" s="33">
        <v>2851</v>
      </c>
      <c r="H13" s="33">
        <v>3110</v>
      </c>
      <c r="I13" s="33">
        <v>3955</v>
      </c>
      <c r="J13" s="33">
        <v>5284</v>
      </c>
      <c r="K13" s="33">
        <v>4060</v>
      </c>
      <c r="L13" s="33">
        <v>3604</v>
      </c>
      <c r="M13" s="33">
        <v>3414</v>
      </c>
      <c r="N13" s="33">
        <v>3722</v>
      </c>
      <c r="O13" s="33">
        <v>4186</v>
      </c>
      <c r="P13" s="33">
        <v>5092</v>
      </c>
      <c r="Q13" s="33">
        <v>4598</v>
      </c>
      <c r="R13" s="33">
        <v>5163</v>
      </c>
      <c r="S13" s="53">
        <v>6612</v>
      </c>
      <c r="T13" s="57">
        <v>7017</v>
      </c>
      <c r="U13" s="7" t="s">
        <v>45</v>
      </c>
      <c r="V13" s="6">
        <f t="shared" ref="V13:V14" si="4">C15</f>
        <v>0</v>
      </c>
      <c r="W13" s="6">
        <f t="shared" ref="W13:W14" si="5">D15</f>
        <v>0</v>
      </c>
      <c r="X13" s="6">
        <f t="shared" ref="X13:X14" si="6">E15</f>
        <v>0</v>
      </c>
      <c r="Y13" s="6">
        <f t="shared" ref="Y13:Y14" si="7">F15</f>
        <v>0</v>
      </c>
      <c r="Z13" s="6">
        <f t="shared" ref="Z13:Z14" si="8">G15</f>
        <v>0</v>
      </c>
      <c r="AA13" s="6">
        <f t="shared" ref="AA13:AA14" si="9">H15</f>
        <v>0</v>
      </c>
      <c r="AB13" s="6">
        <f t="shared" ref="AB13:AB14" si="10">I15</f>
        <v>0</v>
      </c>
      <c r="AC13" s="6">
        <f t="shared" ref="AC13:AC14" si="11">J15</f>
        <v>0</v>
      </c>
      <c r="AD13" s="6">
        <f t="shared" ref="AD13:AD14" si="12">K15</f>
        <v>0</v>
      </c>
      <c r="AE13" s="6">
        <f t="shared" ref="AE13:AM14" si="13">L15</f>
        <v>0</v>
      </c>
      <c r="AF13" s="6">
        <f t="shared" si="13"/>
        <v>720</v>
      </c>
      <c r="AG13" s="6">
        <f t="shared" si="13"/>
        <v>375</v>
      </c>
      <c r="AH13" s="6">
        <f t="shared" si="13"/>
        <v>548</v>
      </c>
      <c r="AI13" s="6">
        <f t="shared" si="13"/>
        <v>618</v>
      </c>
      <c r="AJ13" s="6">
        <f t="shared" si="13"/>
        <v>849</v>
      </c>
      <c r="AK13" s="6">
        <f t="shared" si="13"/>
        <v>1026</v>
      </c>
      <c r="AL13" s="6">
        <f t="shared" si="13"/>
        <v>1541</v>
      </c>
      <c r="AM13" s="6">
        <f t="shared" si="13"/>
        <v>2047</v>
      </c>
      <c r="AN13" s="41"/>
      <c r="AO13" s="41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</row>
    <row r="14" spans="1:70" x14ac:dyDescent="0.3">
      <c r="A14" s="45" t="s">
        <v>8</v>
      </c>
      <c r="B14" s="45"/>
      <c r="C14" s="36">
        <v>11117</v>
      </c>
      <c r="D14" s="33">
        <v>8710</v>
      </c>
      <c r="E14" s="33">
        <v>8690</v>
      </c>
      <c r="F14" s="33">
        <v>8104</v>
      </c>
      <c r="G14" s="33">
        <v>8734</v>
      </c>
      <c r="H14" s="33">
        <v>8527</v>
      </c>
      <c r="I14" s="33">
        <v>9160</v>
      </c>
      <c r="J14" s="33">
        <v>7459</v>
      </c>
      <c r="K14" s="33">
        <v>6472</v>
      </c>
      <c r="L14" s="33">
        <v>6916</v>
      </c>
      <c r="M14" s="33">
        <v>6847</v>
      </c>
      <c r="N14" s="33">
        <v>6293</v>
      </c>
      <c r="O14" s="33">
        <v>6127</v>
      </c>
      <c r="P14" s="33">
        <v>5825</v>
      </c>
      <c r="Q14" s="33">
        <v>4478</v>
      </c>
      <c r="R14" s="33">
        <v>4492</v>
      </c>
      <c r="S14" s="53">
        <v>5453</v>
      </c>
      <c r="T14" s="57">
        <v>5797</v>
      </c>
      <c r="U14" s="7" t="s">
        <v>9</v>
      </c>
      <c r="V14" s="6">
        <f t="shared" si="4"/>
        <v>6369</v>
      </c>
      <c r="W14" s="6">
        <f t="shared" si="5"/>
        <v>6178</v>
      </c>
      <c r="X14" s="6">
        <f t="shared" si="6"/>
        <v>6814</v>
      </c>
      <c r="Y14" s="6">
        <f t="shared" si="7"/>
        <v>7482</v>
      </c>
      <c r="Z14" s="6">
        <f t="shared" si="8"/>
        <v>8507</v>
      </c>
      <c r="AA14" s="6">
        <f t="shared" si="9"/>
        <v>8889</v>
      </c>
      <c r="AB14" s="6">
        <f t="shared" si="10"/>
        <v>9108</v>
      </c>
      <c r="AC14" s="6">
        <f t="shared" si="11"/>
        <v>9496</v>
      </c>
      <c r="AD14" s="6">
        <f t="shared" si="12"/>
        <v>8697</v>
      </c>
      <c r="AE14" s="6">
        <f t="shared" si="13"/>
        <v>11790</v>
      </c>
      <c r="AF14" s="6">
        <f t="shared" si="13"/>
        <v>11418</v>
      </c>
      <c r="AG14" s="6">
        <f t="shared" si="13"/>
        <v>13242</v>
      </c>
      <c r="AH14" s="6">
        <f t="shared" si="13"/>
        <v>13849</v>
      </c>
      <c r="AI14" s="6">
        <f t="shared" si="13"/>
        <v>12385</v>
      </c>
      <c r="AJ14" s="6">
        <f t="shared" si="13"/>
        <v>11725</v>
      </c>
      <c r="AK14" s="6">
        <f t="shared" si="13"/>
        <v>13447</v>
      </c>
      <c r="AL14" s="6">
        <f t="shared" si="13"/>
        <v>21511</v>
      </c>
      <c r="AM14" s="6">
        <f t="shared" si="13"/>
        <v>22927</v>
      </c>
      <c r="AN14" s="41"/>
      <c r="AO14" s="41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</row>
    <row r="15" spans="1:70" x14ac:dyDescent="0.3">
      <c r="A15" s="51" t="s">
        <v>43</v>
      </c>
      <c r="B15" s="45"/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8">
        <v>720</v>
      </c>
      <c r="N15" s="38">
        <v>375</v>
      </c>
      <c r="O15" s="38">
        <v>548</v>
      </c>
      <c r="P15" s="38">
        <v>618</v>
      </c>
      <c r="Q15" s="38">
        <v>849</v>
      </c>
      <c r="R15" s="38">
        <v>1026</v>
      </c>
      <c r="S15" s="54">
        <v>1541</v>
      </c>
      <c r="T15" s="57">
        <v>2047</v>
      </c>
      <c r="U15" s="8"/>
      <c r="V15" s="8"/>
      <c r="W15" s="8"/>
      <c r="X15" s="8"/>
      <c r="Y15" s="8"/>
      <c r="Z15" s="8"/>
      <c r="AA15" s="8"/>
      <c r="AB15" s="8"/>
      <c r="AC15" s="8"/>
      <c r="AD15" s="9"/>
      <c r="AE15" s="9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</row>
    <row r="16" spans="1:70" ht="17.25" thickBot="1" x14ac:dyDescent="0.35">
      <c r="A16" s="48" t="s">
        <v>9</v>
      </c>
      <c r="B16" s="48"/>
      <c r="C16" s="39">
        <v>6369</v>
      </c>
      <c r="D16" s="40">
        <v>6178</v>
      </c>
      <c r="E16" s="40">
        <v>6814</v>
      </c>
      <c r="F16" s="40">
        <v>7482</v>
      </c>
      <c r="G16" s="40">
        <v>8507</v>
      </c>
      <c r="H16" s="40">
        <v>8889</v>
      </c>
      <c r="I16" s="40">
        <v>9108</v>
      </c>
      <c r="J16" s="40">
        <v>9496</v>
      </c>
      <c r="K16" s="40">
        <v>8697</v>
      </c>
      <c r="L16" s="40">
        <v>11790</v>
      </c>
      <c r="M16" s="40">
        <v>11418</v>
      </c>
      <c r="N16" s="40">
        <v>13242</v>
      </c>
      <c r="O16" s="40">
        <v>13849</v>
      </c>
      <c r="P16" s="40">
        <v>12385</v>
      </c>
      <c r="Q16" s="40">
        <v>11725</v>
      </c>
      <c r="R16" s="40">
        <v>13447</v>
      </c>
      <c r="S16" s="55">
        <v>21511</v>
      </c>
      <c r="T16" s="58">
        <v>22927</v>
      </c>
      <c r="U16" s="8"/>
      <c r="V16" s="8"/>
      <c r="W16" s="8"/>
      <c r="X16" s="8"/>
      <c r="Y16" s="8"/>
      <c r="Z16" s="8"/>
      <c r="AA16" s="8"/>
      <c r="AB16" s="8"/>
      <c r="AC16" s="8"/>
      <c r="AD16" s="9"/>
      <c r="AE16" s="9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</row>
    <row r="17" spans="1:70" x14ac:dyDescent="0.3">
      <c r="A17" s="12" t="s">
        <v>29</v>
      </c>
      <c r="U17" s="8"/>
      <c r="V17" s="8"/>
      <c r="W17" s="8"/>
      <c r="X17" s="8"/>
      <c r="Y17" s="8"/>
      <c r="Z17" s="8"/>
      <c r="AA17" s="8"/>
      <c r="AB17" s="8"/>
      <c r="AC17" s="8"/>
      <c r="AD17" s="9"/>
      <c r="AE17" s="9"/>
      <c r="AF17" s="42"/>
      <c r="AG17" s="42"/>
      <c r="AH17" s="41"/>
      <c r="AI17" s="41"/>
      <c r="AJ17" s="41"/>
      <c r="AK17" s="41"/>
      <c r="AL17" s="41"/>
      <c r="AM17" s="41"/>
      <c r="AN17" s="41"/>
      <c r="AO17" s="41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</row>
    <row r="18" spans="1:70" x14ac:dyDescent="0.3">
      <c r="U18" s="8"/>
      <c r="V18" s="8"/>
      <c r="W18" s="8"/>
      <c r="X18" s="8"/>
      <c r="Y18" s="8"/>
      <c r="Z18" s="8"/>
      <c r="AA18" s="8"/>
      <c r="AB18" s="8"/>
      <c r="AC18" s="8"/>
      <c r="AD18" s="9"/>
      <c r="AE18" s="9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</row>
    <row r="19" spans="1:70" x14ac:dyDescent="0.3">
      <c r="A19" s="46" t="s">
        <v>39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U19" s="8"/>
      <c r="V19" s="8"/>
      <c r="W19" s="8"/>
      <c r="X19" s="8"/>
      <c r="Y19" s="8"/>
      <c r="Z19" s="8"/>
      <c r="AA19" s="8"/>
      <c r="AB19" s="8"/>
      <c r="AC19" s="8"/>
      <c r="AD19" s="9"/>
      <c r="AE19" s="9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</row>
    <row r="20" spans="1:70" x14ac:dyDescent="0.3">
      <c r="J20" s="11"/>
      <c r="L20" s="11"/>
      <c r="N20" s="11" t="s">
        <v>30</v>
      </c>
      <c r="U20" s="3"/>
      <c r="V20" s="3">
        <v>2007</v>
      </c>
      <c r="W20" s="3">
        <v>2008</v>
      </c>
      <c r="X20" s="3">
        <v>2009</v>
      </c>
      <c r="Y20" s="3">
        <v>2010</v>
      </c>
      <c r="Z20" s="3">
        <v>2011</v>
      </c>
      <c r="AA20" s="3">
        <v>2012</v>
      </c>
      <c r="AB20" s="3">
        <v>2013</v>
      </c>
      <c r="AC20" s="3">
        <v>2014</v>
      </c>
      <c r="AD20" s="3">
        <v>2015</v>
      </c>
      <c r="AE20" s="3">
        <v>2016</v>
      </c>
      <c r="AF20" s="3">
        <v>2017</v>
      </c>
      <c r="AG20" s="3">
        <v>2018</v>
      </c>
      <c r="AH20" s="3">
        <v>2019</v>
      </c>
      <c r="AI20" s="3">
        <v>2020</v>
      </c>
      <c r="AJ20" s="3">
        <v>2021</v>
      </c>
      <c r="AK20" s="3">
        <v>2022</v>
      </c>
      <c r="AL20" s="3">
        <v>2023</v>
      </c>
      <c r="AM20" s="41">
        <v>2024</v>
      </c>
      <c r="AN20" s="41"/>
      <c r="AO20" s="41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</row>
    <row r="21" spans="1:70" ht="17.25" thickBot="1" x14ac:dyDescent="0.35">
      <c r="A21" s="43"/>
      <c r="B21" s="43"/>
      <c r="C21" s="14">
        <v>2007</v>
      </c>
      <c r="D21" s="14">
        <v>2008</v>
      </c>
      <c r="E21" s="15">
        <v>2009</v>
      </c>
      <c r="F21" s="15">
        <v>2010</v>
      </c>
      <c r="G21" s="15">
        <v>2011</v>
      </c>
      <c r="H21" s="16">
        <v>2012</v>
      </c>
      <c r="I21" s="16">
        <v>2013</v>
      </c>
      <c r="J21" s="16">
        <v>2014</v>
      </c>
      <c r="K21" s="16">
        <v>2015</v>
      </c>
      <c r="L21" s="16">
        <v>2016</v>
      </c>
      <c r="M21" s="16">
        <v>2017</v>
      </c>
      <c r="N21" s="16">
        <v>2018</v>
      </c>
      <c r="O21" s="16">
        <v>2019</v>
      </c>
      <c r="P21" s="16">
        <v>2020</v>
      </c>
      <c r="Q21" s="16">
        <v>2021</v>
      </c>
      <c r="R21" s="16">
        <v>2022</v>
      </c>
      <c r="S21" s="16">
        <v>2023</v>
      </c>
      <c r="T21" s="16">
        <v>2024</v>
      </c>
      <c r="U21" s="7" t="s">
        <v>0</v>
      </c>
      <c r="V21" s="6">
        <f>C22</f>
        <v>68221</v>
      </c>
      <c r="W21" s="6">
        <f t="shared" ref="W21:AM22" si="14">D22</f>
        <v>55292</v>
      </c>
      <c r="X21" s="6">
        <f t="shared" si="14"/>
        <v>57177</v>
      </c>
      <c r="Y21" s="6">
        <f t="shared" si="14"/>
        <v>64605</v>
      </c>
      <c r="Z21" s="6">
        <f t="shared" si="14"/>
        <v>69016</v>
      </c>
      <c r="AA21" s="6">
        <f t="shared" si="14"/>
        <v>71676</v>
      </c>
      <c r="AB21" s="6">
        <f t="shared" si="14"/>
        <v>72954</v>
      </c>
      <c r="AC21" s="6">
        <f t="shared" si="14"/>
        <v>72477</v>
      </c>
      <c r="AD21" s="6">
        <f t="shared" si="14"/>
        <v>70835</v>
      </c>
      <c r="AE21" s="6">
        <f t="shared" si="14"/>
        <v>73204</v>
      </c>
      <c r="AF21" s="6">
        <f t="shared" si="14"/>
        <v>71723</v>
      </c>
      <c r="AG21" s="6">
        <f t="shared" si="14"/>
        <v>72783</v>
      </c>
      <c r="AH21" s="6">
        <f t="shared" si="14"/>
        <v>75492</v>
      </c>
      <c r="AI21" s="6">
        <f t="shared" si="14"/>
        <v>73829</v>
      </c>
      <c r="AJ21" s="6">
        <f t="shared" si="14"/>
        <v>64460</v>
      </c>
      <c r="AK21" s="6">
        <f t="shared" si="14"/>
        <v>67381</v>
      </c>
      <c r="AL21" s="6">
        <f t="shared" si="14"/>
        <v>86979</v>
      </c>
      <c r="AM21" s="6">
        <f t="shared" si="14"/>
        <v>92268</v>
      </c>
      <c r="AN21" s="41"/>
      <c r="AO21" s="41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</row>
    <row r="22" spans="1:70" ht="17.25" thickBot="1" x14ac:dyDescent="0.35">
      <c r="A22" s="50" t="s">
        <v>0</v>
      </c>
      <c r="B22" s="50"/>
      <c r="C22" s="25">
        <f>SUM(C23,C27)</f>
        <v>68221</v>
      </c>
      <c r="D22" s="26">
        <v>55292</v>
      </c>
      <c r="E22" s="26">
        <v>57177</v>
      </c>
      <c r="F22" s="26">
        <v>64605</v>
      </c>
      <c r="G22" s="26">
        <v>69016</v>
      </c>
      <c r="H22" s="26">
        <v>71676</v>
      </c>
      <c r="I22" s="26">
        <v>72954</v>
      </c>
      <c r="J22" s="26">
        <v>72477</v>
      </c>
      <c r="K22" s="26">
        <v>70835</v>
      </c>
      <c r="L22" s="26">
        <v>73204</v>
      </c>
      <c r="M22" s="26">
        <v>71723</v>
      </c>
      <c r="N22" s="26">
        <v>72783</v>
      </c>
      <c r="O22" s="26">
        <f>O23+O27</f>
        <v>75492</v>
      </c>
      <c r="P22" s="26">
        <f>P23+P27</f>
        <v>73829</v>
      </c>
      <c r="Q22" s="26">
        <f>Q23+Q27</f>
        <v>64460</v>
      </c>
      <c r="R22" s="26">
        <f>R23+R27</f>
        <v>67381</v>
      </c>
      <c r="S22" s="59">
        <v>86979</v>
      </c>
      <c r="T22" s="66">
        <v>92268</v>
      </c>
      <c r="U22" s="7" t="s">
        <v>36</v>
      </c>
      <c r="V22" s="6">
        <f>C23</f>
        <v>41118</v>
      </c>
      <c r="W22" s="6">
        <f t="shared" si="14"/>
        <v>31893</v>
      </c>
      <c r="X22" s="6">
        <f t="shared" si="14"/>
        <v>34415</v>
      </c>
      <c r="Y22" s="6">
        <f t="shared" si="14"/>
        <v>40220</v>
      </c>
      <c r="Z22" s="6">
        <f t="shared" si="14"/>
        <v>42058</v>
      </c>
      <c r="AA22" s="6">
        <f t="shared" si="14"/>
        <v>42807</v>
      </c>
      <c r="AB22" s="6">
        <f t="shared" si="14"/>
        <v>42692</v>
      </c>
      <c r="AC22" s="6">
        <f t="shared" si="14"/>
        <v>42366</v>
      </c>
      <c r="AD22" s="6">
        <f t="shared" si="14"/>
        <v>41587</v>
      </c>
      <c r="AE22" s="6">
        <f t="shared" si="14"/>
        <v>42890</v>
      </c>
      <c r="AF22" s="6">
        <f t="shared" si="14"/>
        <v>41130</v>
      </c>
      <c r="AG22" s="6">
        <f t="shared" si="14"/>
        <v>42636</v>
      </c>
      <c r="AH22" s="6">
        <f t="shared" si="14"/>
        <v>43781</v>
      </c>
      <c r="AI22" s="6">
        <f t="shared" si="14"/>
        <v>45040</v>
      </c>
      <c r="AJ22" s="6">
        <f t="shared" si="14"/>
        <v>39916</v>
      </c>
      <c r="AK22" s="6">
        <f t="shared" si="14"/>
        <v>42360</v>
      </c>
      <c r="AL22" s="6">
        <f t="shared" si="14"/>
        <v>53543</v>
      </c>
      <c r="AM22" s="6">
        <f t="shared" si="14"/>
        <v>57288</v>
      </c>
      <c r="AN22" s="41"/>
      <c r="AO22" s="41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</row>
    <row r="23" spans="1:70" x14ac:dyDescent="0.3">
      <c r="A23" s="47" t="s">
        <v>32</v>
      </c>
      <c r="B23" s="30" t="s">
        <v>10</v>
      </c>
      <c r="C23" s="31">
        <f>SUM(C24:C26)</f>
        <v>41118</v>
      </c>
      <c r="D23" s="32">
        <v>31893</v>
      </c>
      <c r="E23" s="32">
        <v>34415</v>
      </c>
      <c r="F23" s="32">
        <v>40220</v>
      </c>
      <c r="G23" s="32">
        <v>42058</v>
      </c>
      <c r="H23" s="32">
        <v>42807</v>
      </c>
      <c r="I23" s="32">
        <v>42692</v>
      </c>
      <c r="J23" s="32">
        <v>42366</v>
      </c>
      <c r="K23" s="32">
        <v>41587</v>
      </c>
      <c r="L23" s="32">
        <v>42890</v>
      </c>
      <c r="M23" s="32">
        <v>41130</v>
      </c>
      <c r="N23" s="32">
        <v>42636</v>
      </c>
      <c r="O23" s="32">
        <f>SUM(O24:O26)</f>
        <v>43781</v>
      </c>
      <c r="P23" s="32">
        <v>45040</v>
      </c>
      <c r="Q23" s="32">
        <v>39916</v>
      </c>
      <c r="R23" s="32">
        <f>SUM(R24:R26)</f>
        <v>42360</v>
      </c>
      <c r="S23" s="60">
        <v>53543</v>
      </c>
      <c r="T23" s="67">
        <v>57288</v>
      </c>
      <c r="U23" s="7" t="s">
        <v>37</v>
      </c>
      <c r="V23" s="6">
        <f>C27</f>
        <v>27103</v>
      </c>
      <c r="W23" s="6">
        <f t="shared" ref="W23:AM23" si="15">D27</f>
        <v>23399</v>
      </c>
      <c r="X23" s="6">
        <f t="shared" si="15"/>
        <v>22762</v>
      </c>
      <c r="Y23" s="6">
        <f t="shared" si="15"/>
        <v>24385</v>
      </c>
      <c r="Z23" s="6">
        <f t="shared" si="15"/>
        <v>26958</v>
      </c>
      <c r="AA23" s="6">
        <f t="shared" si="15"/>
        <v>28869</v>
      </c>
      <c r="AB23" s="6">
        <f t="shared" si="15"/>
        <v>30262</v>
      </c>
      <c r="AC23" s="6">
        <f t="shared" si="15"/>
        <v>30111</v>
      </c>
      <c r="AD23" s="6">
        <f t="shared" si="15"/>
        <v>29248</v>
      </c>
      <c r="AE23" s="6">
        <f t="shared" si="15"/>
        <v>30314</v>
      </c>
      <c r="AF23" s="6">
        <f t="shared" si="15"/>
        <v>30593</v>
      </c>
      <c r="AG23" s="6">
        <f t="shared" si="15"/>
        <v>30147</v>
      </c>
      <c r="AH23" s="6">
        <f t="shared" si="15"/>
        <v>31711</v>
      </c>
      <c r="AI23" s="6">
        <f t="shared" si="15"/>
        <v>28789</v>
      </c>
      <c r="AJ23" s="6">
        <f t="shared" si="15"/>
        <v>24544</v>
      </c>
      <c r="AK23" s="6">
        <f t="shared" si="15"/>
        <v>25021</v>
      </c>
      <c r="AL23" s="6">
        <f t="shared" si="15"/>
        <v>33436</v>
      </c>
      <c r="AM23" s="6">
        <f t="shared" si="15"/>
        <v>34980</v>
      </c>
      <c r="AN23" s="41"/>
      <c r="AO23" s="41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</row>
    <row r="24" spans="1:70" x14ac:dyDescent="0.3">
      <c r="A24" s="45"/>
      <c r="B24" s="17" t="s">
        <v>11</v>
      </c>
      <c r="C24" s="21">
        <v>25476</v>
      </c>
      <c r="D24" s="19">
        <v>19937</v>
      </c>
      <c r="E24" s="19">
        <v>22028</v>
      </c>
      <c r="F24" s="19">
        <v>26029</v>
      </c>
      <c r="G24" s="19">
        <v>26266</v>
      </c>
      <c r="H24" s="19">
        <v>28081</v>
      </c>
      <c r="I24" s="19">
        <v>25892</v>
      </c>
      <c r="J24" s="19">
        <v>25973</v>
      </c>
      <c r="K24" s="19">
        <v>25867</v>
      </c>
      <c r="L24" s="19">
        <v>26559</v>
      </c>
      <c r="M24" s="19">
        <v>26086</v>
      </c>
      <c r="N24" s="19">
        <v>26595</v>
      </c>
      <c r="O24" s="19">
        <v>27380</v>
      </c>
      <c r="P24" s="19">
        <v>28632</v>
      </c>
      <c r="Q24" s="19">
        <v>25787</v>
      </c>
      <c r="R24" s="19">
        <v>27455</v>
      </c>
      <c r="S24" s="61">
        <v>34383</v>
      </c>
      <c r="T24" s="67">
        <v>36677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</row>
    <row r="25" spans="1:70" x14ac:dyDescent="0.3">
      <c r="A25" s="45"/>
      <c r="B25" s="17" t="s">
        <v>12</v>
      </c>
      <c r="C25" s="21">
        <v>2796</v>
      </c>
      <c r="D25" s="19">
        <v>1923</v>
      </c>
      <c r="E25" s="19">
        <v>2127</v>
      </c>
      <c r="F25" s="19">
        <v>2189</v>
      </c>
      <c r="G25" s="19">
        <v>2434</v>
      </c>
      <c r="H25" s="19">
        <v>2407</v>
      </c>
      <c r="I25" s="19">
        <v>2529</v>
      </c>
      <c r="J25" s="19">
        <v>2800</v>
      </c>
      <c r="K25" s="19">
        <v>2566</v>
      </c>
      <c r="L25" s="19">
        <v>2975</v>
      </c>
      <c r="M25" s="19">
        <v>2842</v>
      </c>
      <c r="N25" s="19">
        <v>3029</v>
      </c>
      <c r="O25" s="19">
        <v>2832</v>
      </c>
      <c r="P25" s="19">
        <v>2658</v>
      </c>
      <c r="Q25" s="19">
        <v>2459</v>
      </c>
      <c r="R25" s="19">
        <v>2662</v>
      </c>
      <c r="S25" s="61">
        <v>3645</v>
      </c>
      <c r="T25" s="67">
        <v>4160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</row>
    <row r="26" spans="1:70" ht="17.25" thickBot="1" x14ac:dyDescent="0.35">
      <c r="A26" s="48"/>
      <c r="B26" s="22" t="s">
        <v>13</v>
      </c>
      <c r="C26" s="23">
        <v>12846</v>
      </c>
      <c r="D26" s="20">
        <v>10033</v>
      </c>
      <c r="E26" s="20">
        <v>10260</v>
      </c>
      <c r="F26" s="20">
        <v>12002</v>
      </c>
      <c r="G26" s="20">
        <v>13358</v>
      </c>
      <c r="H26" s="20">
        <v>12319</v>
      </c>
      <c r="I26" s="20">
        <v>14271</v>
      </c>
      <c r="J26" s="20">
        <v>13593</v>
      </c>
      <c r="K26" s="20">
        <v>13154</v>
      </c>
      <c r="L26" s="20">
        <v>13356</v>
      </c>
      <c r="M26" s="20">
        <v>12202</v>
      </c>
      <c r="N26" s="20">
        <v>13012</v>
      </c>
      <c r="O26" s="20">
        <v>13569</v>
      </c>
      <c r="P26" s="20">
        <v>13750</v>
      </c>
      <c r="Q26" s="20">
        <v>11670</v>
      </c>
      <c r="R26" s="20">
        <v>12243</v>
      </c>
      <c r="S26" s="62">
        <v>15515</v>
      </c>
      <c r="T26" s="67">
        <v>16451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</row>
    <row r="27" spans="1:70" x14ac:dyDescent="0.3">
      <c r="A27" s="49" t="s">
        <v>33</v>
      </c>
      <c r="B27" s="27" t="s">
        <v>10</v>
      </c>
      <c r="C27" s="28">
        <f>SUM(C28:C41)</f>
        <v>27103</v>
      </c>
      <c r="D27" s="29">
        <v>23399</v>
      </c>
      <c r="E27" s="29">
        <v>22762</v>
      </c>
      <c r="F27" s="29">
        <v>24385</v>
      </c>
      <c r="G27" s="29">
        <v>26958</v>
      </c>
      <c r="H27" s="29">
        <v>28869</v>
      </c>
      <c r="I27" s="29">
        <v>30262</v>
      </c>
      <c r="J27" s="29">
        <v>30111</v>
      </c>
      <c r="K27" s="29">
        <v>29248</v>
      </c>
      <c r="L27" s="29">
        <v>30314</v>
      </c>
      <c r="M27" s="29">
        <v>30593</v>
      </c>
      <c r="N27" s="29">
        <v>30147</v>
      </c>
      <c r="O27" s="29">
        <f>SUM(O28:O41)</f>
        <v>31711</v>
      </c>
      <c r="P27" s="29">
        <v>28789</v>
      </c>
      <c r="Q27" s="29">
        <v>24544</v>
      </c>
      <c r="R27" s="29">
        <f>SUM(R28:R41)</f>
        <v>25021</v>
      </c>
      <c r="S27" s="63">
        <v>33436</v>
      </c>
      <c r="T27" s="67">
        <v>34980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</row>
    <row r="28" spans="1:70" x14ac:dyDescent="0.3">
      <c r="A28" s="45"/>
      <c r="B28" s="17" t="s">
        <v>14</v>
      </c>
      <c r="C28" s="21">
        <v>4466</v>
      </c>
      <c r="D28" s="19">
        <v>3846</v>
      </c>
      <c r="E28" s="19">
        <v>3845</v>
      </c>
      <c r="F28" s="19">
        <v>3915</v>
      </c>
      <c r="G28" s="19">
        <v>4337</v>
      </c>
      <c r="H28" s="19">
        <v>4639</v>
      </c>
      <c r="I28" s="19">
        <v>5313</v>
      </c>
      <c r="J28" s="19">
        <v>5146</v>
      </c>
      <c r="K28" s="19">
        <v>4567</v>
      </c>
      <c r="L28" s="19">
        <v>4976</v>
      </c>
      <c r="M28" s="19">
        <v>5057</v>
      </c>
      <c r="N28" s="19">
        <v>4911</v>
      </c>
      <c r="O28" s="19">
        <v>4854</v>
      </c>
      <c r="P28" s="19">
        <v>4424</v>
      </c>
      <c r="Q28" s="19">
        <v>3958</v>
      </c>
      <c r="R28" s="19">
        <v>4188</v>
      </c>
      <c r="S28" s="61">
        <v>5411</v>
      </c>
      <c r="T28" s="67">
        <v>5344</v>
      </c>
      <c r="U28" s="9"/>
      <c r="V28" s="9"/>
      <c r="W28" s="9"/>
      <c r="X28" s="9"/>
      <c r="Y28" s="9"/>
      <c r="Z28" s="9"/>
      <c r="AA28" s="9"/>
      <c r="AB28" s="9"/>
      <c r="AC28" s="9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</row>
    <row r="29" spans="1:70" x14ac:dyDescent="0.3">
      <c r="A29" s="45"/>
      <c r="B29" s="17" t="s">
        <v>15</v>
      </c>
      <c r="C29" s="21">
        <v>3613</v>
      </c>
      <c r="D29" s="19">
        <v>3386</v>
      </c>
      <c r="E29" s="19">
        <v>2790</v>
      </c>
      <c r="F29" s="19">
        <v>3092</v>
      </c>
      <c r="G29" s="19">
        <v>3651</v>
      </c>
      <c r="H29" s="19">
        <v>4052</v>
      </c>
      <c r="I29" s="19">
        <v>4335</v>
      </c>
      <c r="J29" s="19">
        <v>3858</v>
      </c>
      <c r="K29" s="19">
        <v>3925</v>
      </c>
      <c r="L29" s="19">
        <v>3479</v>
      </c>
      <c r="M29" s="19">
        <v>3825</v>
      </c>
      <c r="N29" s="19">
        <v>3660</v>
      </c>
      <c r="O29" s="19">
        <v>3592</v>
      </c>
      <c r="P29" s="19">
        <v>3093</v>
      </c>
      <c r="Q29" s="19">
        <v>2457</v>
      </c>
      <c r="R29" s="19">
        <v>2238</v>
      </c>
      <c r="S29" s="61">
        <v>3528</v>
      </c>
      <c r="T29" s="67">
        <v>3803</v>
      </c>
      <c r="AD29"/>
      <c r="AE29"/>
    </row>
    <row r="30" spans="1:70" x14ac:dyDescent="0.3">
      <c r="A30" s="45"/>
      <c r="B30" s="17" t="s">
        <v>16</v>
      </c>
      <c r="C30" s="21">
        <v>1967</v>
      </c>
      <c r="D30" s="19">
        <v>1557</v>
      </c>
      <c r="E30" s="19">
        <v>1629</v>
      </c>
      <c r="F30" s="19">
        <v>1673</v>
      </c>
      <c r="G30" s="19">
        <v>1714</v>
      </c>
      <c r="H30" s="19">
        <v>1929</v>
      </c>
      <c r="I30" s="19">
        <v>1912</v>
      </c>
      <c r="J30" s="19">
        <v>1758</v>
      </c>
      <c r="K30" s="19">
        <v>1903</v>
      </c>
      <c r="L30" s="19">
        <v>1877</v>
      </c>
      <c r="M30" s="19">
        <v>1669</v>
      </c>
      <c r="N30" s="19">
        <v>1708</v>
      </c>
      <c r="O30" s="19">
        <v>1935</v>
      </c>
      <c r="P30" s="19">
        <v>2103</v>
      </c>
      <c r="Q30" s="19">
        <v>1643</v>
      </c>
      <c r="R30" s="19">
        <v>1677</v>
      </c>
      <c r="S30" s="61">
        <v>2321</v>
      </c>
      <c r="T30" s="67">
        <v>2448</v>
      </c>
      <c r="AD30"/>
      <c r="AE30"/>
    </row>
    <row r="31" spans="1:70" x14ac:dyDescent="0.3">
      <c r="A31" s="45"/>
      <c r="B31" s="17" t="s">
        <v>17</v>
      </c>
      <c r="C31" s="21">
        <v>2540</v>
      </c>
      <c r="D31" s="19">
        <v>2442</v>
      </c>
      <c r="E31" s="19">
        <v>1928</v>
      </c>
      <c r="F31" s="19">
        <v>1785</v>
      </c>
      <c r="G31" s="19">
        <v>1758</v>
      </c>
      <c r="H31" s="19">
        <v>2080</v>
      </c>
      <c r="I31" s="19">
        <v>1913</v>
      </c>
      <c r="J31" s="19">
        <v>1929</v>
      </c>
      <c r="K31" s="19">
        <v>1756</v>
      </c>
      <c r="L31" s="19">
        <v>2035</v>
      </c>
      <c r="M31" s="19">
        <v>2523</v>
      </c>
      <c r="N31" s="19">
        <v>2316</v>
      </c>
      <c r="O31" s="19">
        <v>2681</v>
      </c>
      <c r="P31" s="19">
        <v>2362</v>
      </c>
      <c r="Q31" s="19">
        <v>2140</v>
      </c>
      <c r="R31" s="19">
        <v>1998</v>
      </c>
      <c r="S31" s="61">
        <v>1981</v>
      </c>
      <c r="T31" s="67">
        <v>2759</v>
      </c>
      <c r="AD31"/>
      <c r="AE31"/>
    </row>
    <row r="32" spans="1:70" x14ac:dyDescent="0.3">
      <c r="A32" s="45"/>
      <c r="B32" s="17" t="s">
        <v>18</v>
      </c>
      <c r="C32" s="21">
        <v>1493</v>
      </c>
      <c r="D32" s="19">
        <v>1124</v>
      </c>
      <c r="E32" s="19">
        <v>1196</v>
      </c>
      <c r="F32" s="19">
        <v>1393</v>
      </c>
      <c r="G32" s="19">
        <v>1406</v>
      </c>
      <c r="H32" s="19">
        <v>1343</v>
      </c>
      <c r="I32" s="19">
        <v>1345</v>
      </c>
      <c r="J32" s="19">
        <v>1720</v>
      </c>
      <c r="K32" s="19">
        <v>1699</v>
      </c>
      <c r="L32" s="19">
        <v>1481</v>
      </c>
      <c r="M32" s="19">
        <v>1473</v>
      </c>
      <c r="N32" s="19">
        <v>1400</v>
      </c>
      <c r="O32" s="19">
        <v>1250</v>
      </c>
      <c r="P32" s="19">
        <v>1117</v>
      </c>
      <c r="Q32" s="19">
        <v>921</v>
      </c>
      <c r="R32" s="19">
        <v>886</v>
      </c>
      <c r="S32" s="61">
        <v>1053</v>
      </c>
      <c r="T32" s="67">
        <v>979</v>
      </c>
      <c r="AD32"/>
      <c r="AE32"/>
    </row>
    <row r="33" spans="1:31" x14ac:dyDescent="0.3">
      <c r="A33" s="45"/>
      <c r="B33" s="17" t="s">
        <v>19</v>
      </c>
      <c r="C33" s="21" t="s">
        <v>31</v>
      </c>
      <c r="D33" s="18" t="s">
        <v>20</v>
      </c>
      <c r="E33" s="18" t="s">
        <v>20</v>
      </c>
      <c r="F33" s="18" t="s">
        <v>20</v>
      </c>
      <c r="G33" s="18" t="s">
        <v>20</v>
      </c>
      <c r="H33" s="18" t="s">
        <v>20</v>
      </c>
      <c r="I33" s="18">
        <v>97</v>
      </c>
      <c r="J33" s="18">
        <v>116</v>
      </c>
      <c r="K33" s="18">
        <v>337</v>
      </c>
      <c r="L33" s="18">
        <v>248</v>
      </c>
      <c r="M33" s="18">
        <v>256</v>
      </c>
      <c r="N33" s="18">
        <v>221</v>
      </c>
      <c r="O33" s="18">
        <v>278</v>
      </c>
      <c r="P33" s="18">
        <v>342</v>
      </c>
      <c r="Q33" s="18">
        <v>288</v>
      </c>
      <c r="R33" s="18">
        <v>453</v>
      </c>
      <c r="S33" s="64">
        <v>516</v>
      </c>
      <c r="T33" s="68">
        <v>464</v>
      </c>
      <c r="AD33"/>
      <c r="AE33"/>
    </row>
    <row r="34" spans="1:31" x14ac:dyDescent="0.3">
      <c r="A34" s="45"/>
      <c r="B34" s="17" t="s">
        <v>21</v>
      </c>
      <c r="C34" s="21">
        <v>1148</v>
      </c>
      <c r="D34" s="18">
        <v>999</v>
      </c>
      <c r="E34" s="19">
        <v>1009</v>
      </c>
      <c r="F34" s="19">
        <v>1290</v>
      </c>
      <c r="G34" s="19">
        <v>1516</v>
      </c>
      <c r="H34" s="19">
        <v>1514</v>
      </c>
      <c r="I34" s="19">
        <v>1522</v>
      </c>
      <c r="J34" s="19">
        <v>1553</v>
      </c>
      <c r="K34" s="19">
        <v>1610</v>
      </c>
      <c r="L34" s="19">
        <v>1666</v>
      </c>
      <c r="M34" s="19">
        <v>1640</v>
      </c>
      <c r="N34" s="19">
        <v>1554</v>
      </c>
      <c r="O34" s="19">
        <v>1937</v>
      </c>
      <c r="P34" s="19">
        <v>1798</v>
      </c>
      <c r="Q34" s="19">
        <v>1715</v>
      </c>
      <c r="R34" s="19">
        <v>1686</v>
      </c>
      <c r="S34" s="61">
        <v>2623</v>
      </c>
      <c r="T34" s="67">
        <v>2390</v>
      </c>
      <c r="AD34"/>
      <c r="AE34"/>
    </row>
    <row r="35" spans="1:31" x14ac:dyDescent="0.3">
      <c r="A35" s="45"/>
      <c r="B35" s="17" t="s">
        <v>22</v>
      </c>
      <c r="C35" s="21">
        <v>1085</v>
      </c>
      <c r="D35" s="18">
        <v>812</v>
      </c>
      <c r="E35" s="18">
        <v>834</v>
      </c>
      <c r="F35" s="18">
        <v>927</v>
      </c>
      <c r="G35" s="19">
        <v>1299</v>
      </c>
      <c r="H35" s="19">
        <v>1490</v>
      </c>
      <c r="I35" s="19">
        <v>1670</v>
      </c>
      <c r="J35" s="19">
        <v>1617</v>
      </c>
      <c r="K35" s="19">
        <v>1609</v>
      </c>
      <c r="L35" s="19">
        <v>2022</v>
      </c>
      <c r="M35" s="19">
        <v>1687</v>
      </c>
      <c r="N35" s="19">
        <v>1546</v>
      </c>
      <c r="O35" s="19">
        <v>1476</v>
      </c>
      <c r="P35" s="19">
        <v>1457</v>
      </c>
      <c r="Q35" s="19">
        <v>1015</v>
      </c>
      <c r="R35" s="19">
        <v>1108</v>
      </c>
      <c r="S35" s="61">
        <v>1296</v>
      </c>
      <c r="T35" s="67">
        <v>1513</v>
      </c>
      <c r="AD35"/>
      <c r="AE35"/>
    </row>
    <row r="36" spans="1:31" x14ac:dyDescent="0.3">
      <c r="A36" s="45"/>
      <c r="B36" s="17" t="s">
        <v>23</v>
      </c>
      <c r="C36" s="21">
        <v>2041</v>
      </c>
      <c r="D36" s="19">
        <v>2038</v>
      </c>
      <c r="E36" s="19">
        <v>1836</v>
      </c>
      <c r="F36" s="19">
        <v>1891</v>
      </c>
      <c r="G36" s="19">
        <v>2328</v>
      </c>
      <c r="H36" s="19">
        <v>2395</v>
      </c>
      <c r="I36" s="19">
        <v>2497</v>
      </c>
      <c r="J36" s="19">
        <v>2940</v>
      </c>
      <c r="K36" s="19">
        <v>2541</v>
      </c>
      <c r="L36" s="19">
        <v>2744</v>
      </c>
      <c r="M36" s="19">
        <v>2832</v>
      </c>
      <c r="N36" s="19">
        <v>2518</v>
      </c>
      <c r="O36" s="19">
        <v>2757</v>
      </c>
      <c r="P36" s="19">
        <v>2009</v>
      </c>
      <c r="Q36" s="19">
        <v>1801</v>
      </c>
      <c r="R36" s="19">
        <v>1962</v>
      </c>
      <c r="S36" s="61">
        <v>3513</v>
      </c>
      <c r="T36" s="67">
        <v>3926</v>
      </c>
      <c r="AD36"/>
      <c r="AE36"/>
    </row>
    <row r="37" spans="1:31" x14ac:dyDescent="0.3">
      <c r="A37" s="45"/>
      <c r="B37" s="17" t="s">
        <v>24</v>
      </c>
      <c r="C37" s="21">
        <v>1786</v>
      </c>
      <c r="D37" s="19">
        <v>1538</v>
      </c>
      <c r="E37" s="19">
        <v>1337</v>
      </c>
      <c r="F37" s="19">
        <v>1496</v>
      </c>
      <c r="G37" s="19">
        <v>1592</v>
      </c>
      <c r="H37" s="19">
        <v>1827</v>
      </c>
      <c r="I37" s="19">
        <v>1873</v>
      </c>
      <c r="J37" s="19">
        <v>1904</v>
      </c>
      <c r="K37" s="19">
        <v>1907</v>
      </c>
      <c r="L37" s="19">
        <v>2017</v>
      </c>
      <c r="M37" s="19">
        <v>2118</v>
      </c>
      <c r="N37" s="19">
        <v>2228</v>
      </c>
      <c r="O37" s="19">
        <v>2326</v>
      </c>
      <c r="P37" s="19">
        <v>2347</v>
      </c>
      <c r="Q37" s="19">
        <v>2060</v>
      </c>
      <c r="R37" s="19">
        <v>1860</v>
      </c>
      <c r="S37" s="61">
        <v>2067</v>
      </c>
      <c r="T37" s="67">
        <v>2079</v>
      </c>
      <c r="AD37"/>
      <c r="AE37"/>
    </row>
    <row r="38" spans="1:31" x14ac:dyDescent="0.3">
      <c r="A38" s="45"/>
      <c r="B38" s="17" t="s">
        <v>25</v>
      </c>
      <c r="C38" s="21">
        <v>1350</v>
      </c>
      <c r="D38" s="19">
        <v>1047</v>
      </c>
      <c r="E38" s="19">
        <v>1325</v>
      </c>
      <c r="F38" s="19">
        <v>1396</v>
      </c>
      <c r="G38" s="19">
        <v>1502</v>
      </c>
      <c r="H38" s="19">
        <v>1636</v>
      </c>
      <c r="I38" s="19">
        <v>1515</v>
      </c>
      <c r="J38" s="19">
        <v>1566</v>
      </c>
      <c r="K38" s="19">
        <v>1464</v>
      </c>
      <c r="L38" s="19">
        <v>1605</v>
      </c>
      <c r="M38" s="19">
        <v>1634</v>
      </c>
      <c r="N38" s="19">
        <v>1780</v>
      </c>
      <c r="O38" s="19">
        <v>1789</v>
      </c>
      <c r="P38" s="19">
        <v>1570</v>
      </c>
      <c r="Q38" s="19">
        <v>1649</v>
      </c>
      <c r="R38" s="19">
        <v>1648</v>
      </c>
      <c r="S38" s="61">
        <v>2147</v>
      </c>
      <c r="T38" s="67">
        <v>2357</v>
      </c>
      <c r="AD38"/>
      <c r="AE38"/>
    </row>
    <row r="39" spans="1:31" x14ac:dyDescent="0.3">
      <c r="A39" s="45"/>
      <c r="B39" s="17" t="s">
        <v>26</v>
      </c>
      <c r="C39" s="21">
        <v>2072</v>
      </c>
      <c r="D39" s="19">
        <v>1591</v>
      </c>
      <c r="E39" s="19">
        <v>1600</v>
      </c>
      <c r="F39" s="19">
        <v>1920</v>
      </c>
      <c r="G39" s="19">
        <v>1963</v>
      </c>
      <c r="H39" s="19">
        <v>2159</v>
      </c>
      <c r="I39" s="19">
        <v>2286</v>
      </c>
      <c r="J39" s="19">
        <v>2188</v>
      </c>
      <c r="K39" s="19">
        <v>2174</v>
      </c>
      <c r="L39" s="19">
        <v>2392</v>
      </c>
      <c r="M39" s="19">
        <v>2314</v>
      </c>
      <c r="N39" s="19">
        <v>2557</v>
      </c>
      <c r="O39" s="19">
        <v>2777</v>
      </c>
      <c r="P39" s="19">
        <v>2612</v>
      </c>
      <c r="Q39" s="19">
        <v>2215</v>
      </c>
      <c r="R39" s="19">
        <v>2076</v>
      </c>
      <c r="S39" s="61">
        <v>2915</v>
      </c>
      <c r="T39" s="67">
        <v>2940</v>
      </c>
      <c r="AE39"/>
    </row>
    <row r="40" spans="1:31" x14ac:dyDescent="0.3">
      <c r="A40" s="45"/>
      <c r="B40" s="17" t="s">
        <v>27</v>
      </c>
      <c r="C40" s="21">
        <v>3102</v>
      </c>
      <c r="D40" s="19">
        <v>2683</v>
      </c>
      <c r="E40" s="19">
        <v>3017</v>
      </c>
      <c r="F40" s="19">
        <v>3117</v>
      </c>
      <c r="G40" s="19">
        <v>3478</v>
      </c>
      <c r="H40" s="19">
        <v>3395</v>
      </c>
      <c r="I40" s="19">
        <v>3584</v>
      </c>
      <c r="J40" s="19">
        <v>3407</v>
      </c>
      <c r="K40" s="19">
        <v>3337</v>
      </c>
      <c r="L40" s="19">
        <v>3297</v>
      </c>
      <c r="M40" s="19">
        <v>3193</v>
      </c>
      <c r="N40" s="19">
        <v>3341</v>
      </c>
      <c r="O40" s="19">
        <v>3635</v>
      </c>
      <c r="P40" s="19">
        <v>3267</v>
      </c>
      <c r="Q40" s="19">
        <v>2411</v>
      </c>
      <c r="R40" s="19">
        <v>2603</v>
      </c>
      <c r="S40" s="61">
        <v>3168</v>
      </c>
      <c r="T40" s="67">
        <v>3225</v>
      </c>
      <c r="AE40"/>
    </row>
    <row r="41" spans="1:31" ht="17.25" thickBot="1" x14ac:dyDescent="0.35">
      <c r="A41" s="48"/>
      <c r="B41" s="22" t="s">
        <v>28</v>
      </c>
      <c r="C41" s="23">
        <v>440</v>
      </c>
      <c r="D41" s="24">
        <v>336</v>
      </c>
      <c r="E41" s="24">
        <v>416</v>
      </c>
      <c r="F41" s="24">
        <v>490</v>
      </c>
      <c r="G41" s="24">
        <v>414</v>
      </c>
      <c r="H41" s="24">
        <v>410</v>
      </c>
      <c r="I41" s="24">
        <v>400</v>
      </c>
      <c r="J41" s="24">
        <v>409</v>
      </c>
      <c r="K41" s="24">
        <v>419</v>
      </c>
      <c r="L41" s="24">
        <v>478</v>
      </c>
      <c r="M41" s="24">
        <v>372</v>
      </c>
      <c r="N41" s="24">
        <v>407</v>
      </c>
      <c r="O41" s="24">
        <v>424</v>
      </c>
      <c r="P41" s="24">
        <v>288</v>
      </c>
      <c r="Q41" s="24">
        <v>271</v>
      </c>
      <c r="R41" s="24">
        <v>638</v>
      </c>
      <c r="S41" s="65">
        <v>897</v>
      </c>
      <c r="T41" s="69">
        <v>753</v>
      </c>
      <c r="AE41"/>
    </row>
    <row r="42" spans="1:31" x14ac:dyDescent="0.3">
      <c r="A42" s="12" t="s">
        <v>29</v>
      </c>
      <c r="C42" s="13"/>
      <c r="AE42"/>
    </row>
    <row r="43" spans="1:31" x14ac:dyDescent="0.3">
      <c r="AE43"/>
    </row>
    <row r="44" spans="1:31" x14ac:dyDescent="0.3">
      <c r="AE44"/>
    </row>
    <row r="45" spans="1:31" x14ac:dyDescent="0.3">
      <c r="AE45"/>
    </row>
    <row r="46" spans="1:31" x14ac:dyDescent="0.3">
      <c r="AE46"/>
    </row>
    <row r="47" spans="1:31" x14ac:dyDescent="0.3">
      <c r="AE47"/>
    </row>
  </sheetData>
  <mergeCells count="16">
    <mergeCell ref="A23:A26"/>
    <mergeCell ref="A27:A41"/>
    <mergeCell ref="A5:A7"/>
    <mergeCell ref="A9:A11"/>
    <mergeCell ref="A13:B13"/>
    <mergeCell ref="A14:B14"/>
    <mergeCell ref="A16:B16"/>
    <mergeCell ref="A21:B21"/>
    <mergeCell ref="A22:B22"/>
    <mergeCell ref="A15:B15"/>
    <mergeCell ref="A19:M19"/>
    <mergeCell ref="A3:B3"/>
    <mergeCell ref="A4:B4"/>
    <mergeCell ref="A8:B8"/>
    <mergeCell ref="A12:B12"/>
    <mergeCell ref="A1:M1"/>
  </mergeCells>
  <phoneticPr fontId="1" type="noConversion"/>
  <pageMargins left="0.7" right="0.7" top="0.75" bottom="0.75" header="0.3" footer="0.3"/>
  <pageSetup paperSize="9" orientation="portrait" r:id="rId1"/>
  <ignoredErrors>
    <ignoredError sqref="O2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교강사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연구분석서비스</dc:creator>
  <cp:lastModifiedBy>KSW</cp:lastModifiedBy>
  <dcterms:created xsi:type="dcterms:W3CDTF">2015-02-17T01:03:23Z</dcterms:created>
  <dcterms:modified xsi:type="dcterms:W3CDTF">2025-02-10T07:58:17Z</dcterms:modified>
</cp:coreProperties>
</file>