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5 교육통계서비스\11 홈페이지_교육통계\테마통계_시계열통계\07 시계열 대학원(1965-2024)_250219\"/>
    </mc:Choice>
  </mc:AlternateContent>
  <bookViews>
    <workbookView xWindow="0" yWindow="30" windowWidth="23130" windowHeight="12780"/>
  </bookViews>
  <sheets>
    <sheet name="학교수_설립별(1965-)" sheetId="1" r:id="rId1"/>
    <sheet name="학교수_시도별(1965-)" sheetId="2" r:id="rId2"/>
    <sheet name="학과수_계열별(1965-)" sheetId="3" r:id="rId3"/>
  </sheets>
  <calcPr calcId="162913"/>
</workbook>
</file>

<file path=xl/calcChain.xml><?xml version="1.0" encoding="utf-8"?>
<calcChain xmlns="http://schemas.openxmlformats.org/spreadsheetml/2006/main">
  <c r="B62" i="2" l="1"/>
  <c r="B64" i="1"/>
  <c r="B63" i="1"/>
  <c r="B62" i="3" l="1"/>
  <c r="B62" i="1"/>
  <c r="B61" i="3" l="1"/>
  <c r="B61" i="2"/>
  <c r="B61" i="1" l="1"/>
  <c r="B4" i="3" l="1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H67" i="3"/>
  <c r="I67" i="3"/>
  <c r="H68" i="3"/>
  <c r="I68" i="3"/>
  <c r="B60" i="2" l="1"/>
  <c r="B60" i="1"/>
  <c r="B59" i="2" l="1"/>
  <c r="B59" i="1"/>
  <c r="B58" i="2" l="1"/>
  <c r="T58" i="2"/>
  <c r="U58" i="2"/>
  <c r="B58" i="1"/>
  <c r="B57" i="2" l="1"/>
  <c r="T57" i="2"/>
  <c r="U57" i="2"/>
  <c r="B57" i="1"/>
  <c r="U55" i="2" l="1"/>
  <c r="T55" i="2"/>
  <c r="B55" i="2"/>
  <c r="B56" i="1"/>
  <c r="B55" i="1"/>
  <c r="B54" i="2"/>
  <c r="U54" i="2"/>
  <c r="T54" i="2"/>
  <c r="B54" i="1"/>
  <c r="B56" i="2" l="1"/>
  <c r="B53" i="2"/>
  <c r="B4" i="2"/>
  <c r="F54" i="1"/>
  <c r="B53" i="1"/>
  <c r="F53" i="1" s="1"/>
  <c r="B52" i="1"/>
  <c r="F52" i="1" s="1"/>
  <c r="B51" i="1"/>
  <c r="F51" i="1" s="1"/>
  <c r="B50" i="1"/>
  <c r="F50" i="1" s="1"/>
  <c r="B49" i="1"/>
  <c r="F49" i="1" s="1"/>
  <c r="B48" i="1"/>
  <c r="F48" i="1" s="1"/>
  <c r="B47" i="1"/>
  <c r="F47" i="1" s="1"/>
  <c r="B46" i="1"/>
  <c r="F46" i="1" s="1"/>
  <c r="B45" i="1"/>
  <c r="F45" i="1" s="1"/>
  <c r="B44" i="1"/>
  <c r="F44" i="1" s="1"/>
  <c r="B43" i="1"/>
  <c r="F43" i="1" s="1"/>
  <c r="B42" i="1"/>
  <c r="F42" i="1" s="1"/>
  <c r="B41" i="1"/>
  <c r="F41" i="1" s="1"/>
  <c r="B40" i="1"/>
  <c r="F40" i="1" s="1"/>
  <c r="B39" i="1"/>
  <c r="F39" i="1" s="1"/>
  <c r="B38" i="1"/>
  <c r="F38" i="1" s="1"/>
  <c r="B37" i="1"/>
  <c r="F37" i="1" s="1"/>
  <c r="B36" i="1"/>
  <c r="F36" i="1" s="1"/>
  <c r="B35" i="1"/>
  <c r="F35" i="1" s="1"/>
  <c r="B34" i="1"/>
  <c r="F34" i="1" s="1"/>
  <c r="B33" i="1"/>
  <c r="F33" i="1" s="1"/>
  <c r="B32" i="1"/>
  <c r="F32" i="1" s="1"/>
  <c r="B31" i="1"/>
  <c r="F31" i="1" s="1"/>
  <c r="B30" i="1"/>
  <c r="F30" i="1" s="1"/>
  <c r="B29" i="1"/>
  <c r="F29" i="1" s="1"/>
  <c r="B28" i="1"/>
  <c r="F28" i="1" s="1"/>
  <c r="B27" i="1"/>
  <c r="F27" i="1" s="1"/>
  <c r="B26" i="1"/>
  <c r="F26" i="1" s="1"/>
  <c r="B25" i="1"/>
  <c r="F25" i="1" s="1"/>
  <c r="B24" i="1"/>
  <c r="F24" i="1" s="1"/>
  <c r="B23" i="1"/>
  <c r="F23" i="1" s="1"/>
  <c r="B22" i="1"/>
  <c r="F22" i="1" s="1"/>
  <c r="B21" i="1"/>
  <c r="F21" i="1" s="1"/>
  <c r="B20" i="1"/>
  <c r="F20" i="1" s="1"/>
  <c r="B19" i="1"/>
  <c r="F19" i="1" s="1"/>
  <c r="B18" i="1"/>
  <c r="F18" i="1" s="1"/>
  <c r="B17" i="1"/>
  <c r="F17" i="1" s="1"/>
  <c r="B16" i="1"/>
  <c r="F16" i="1" s="1"/>
  <c r="B15" i="1"/>
  <c r="F15" i="1" s="1"/>
  <c r="B14" i="1"/>
  <c r="F14" i="1" s="1"/>
  <c r="B13" i="1"/>
  <c r="F13" i="1" s="1"/>
  <c r="B12" i="1"/>
  <c r="F12" i="1" s="1"/>
  <c r="B11" i="1"/>
  <c r="F11" i="1" s="1"/>
  <c r="B10" i="1"/>
  <c r="F10" i="1" s="1"/>
  <c r="B9" i="1"/>
  <c r="F9" i="1" s="1"/>
  <c r="B8" i="1"/>
  <c r="F8" i="1" s="1"/>
  <c r="B7" i="1"/>
  <c r="F7" i="1" s="1"/>
  <c r="B6" i="1"/>
  <c r="F6" i="1" s="1"/>
  <c r="B5" i="1"/>
  <c r="F5" i="1" s="1"/>
  <c r="B4" i="1"/>
  <c r="F4" i="1" s="1"/>
  <c r="U56" i="2"/>
  <c r="T56" i="2"/>
  <c r="U53" i="2"/>
  <c r="T53" i="2"/>
  <c r="T4" i="2" l="1"/>
  <c r="U4" i="2"/>
  <c r="T5" i="2"/>
  <c r="U5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19" i="2"/>
  <c r="U19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T52" i="2"/>
  <c r="U52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19" i="2"/>
</calcChain>
</file>

<file path=xl/sharedStrings.xml><?xml version="1.0" encoding="utf-8"?>
<sst xmlns="http://schemas.openxmlformats.org/spreadsheetml/2006/main" count="763" uniqueCount="122">
  <si>
    <t>국립</t>
  </si>
  <si>
    <t>공립</t>
  </si>
  <si>
    <t>사립</t>
  </si>
  <si>
    <t>연도</t>
  </si>
  <si>
    <t>합계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</si>
  <si>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</si>
  <si>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</si>
  <si>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</si>
  <si>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</si>
  <si>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</si>
  <si>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</si>
  <si>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</si>
  <si>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</si>
  <si>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</si>
  <si>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</si>
  <si>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</si>
  <si>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</si>
  <si>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</si>
  <si>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</si>
  <si>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</si>
  <si>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</si>
  <si>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</si>
  <si>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</si>
  <si>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</si>
  <si>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</si>
  <si>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</si>
  <si>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</si>
  <si>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</si>
  <si>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</si>
  <si>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</si>
  <si>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</si>
  <si>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</si>
  <si>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</si>
  <si>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</si>
  <si>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</si>
  <si>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</si>
  <si>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</si>
  <si>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</si>
  <si>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</si>
  <si>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</si>
  <si>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</si>
  <si>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</si>
  <si>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</si>
  <si>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</si>
  <si>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</si>
  <si>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</si>
  <si>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</si>
  <si>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</si>
  <si>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</si>
  <si>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</si>
  <si>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</si>
  <si>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</si>
  <si>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</si>
  <si>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</si>
  <si>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</si>
  <si>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</si>
  <si>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2014</t>
  </si>
  <si>
    <t>대학원 설립별 학교수</t>
    <phoneticPr fontId="1" type="noConversion"/>
  </si>
  <si>
    <t>대학원 시도별 학교수</t>
    <phoneticPr fontId="1" type="noConversion"/>
  </si>
  <si>
    <t>수도권</t>
    <phoneticPr fontId="1" type="noConversion"/>
  </si>
  <si>
    <t>비수도권</t>
    <phoneticPr fontId="1" type="noConversion"/>
  </si>
  <si>
    <t>전체</t>
    <phoneticPr fontId="1" type="noConversion"/>
  </si>
  <si>
    <t>출처: 한국교육개발원 [교육통계연보], https://kess.kedi.re.kr/</t>
    <phoneticPr fontId="1" type="noConversion"/>
  </si>
  <si>
    <t>주: 1. 학교수는 신설교, 기존교 포함(폐교 및 캠퍼스 제외)</t>
    <phoneticPr fontId="1" type="noConversion"/>
  </si>
  <si>
    <t xml:space="preserve">     3. 특별법 및 타 부처 설립에 근거한 대학원이 2011년부터 정식 조사되어 학교 수에 포함됨</t>
    <phoneticPr fontId="1" type="noConversion"/>
  </si>
  <si>
    <t xml:space="preserve">     2. 대학원대학 및 대학부설대학원 모두 포함(대학원대학은 1998년부터 집계되기 시작함)</t>
    <phoneticPr fontId="1" type="noConversion"/>
  </si>
  <si>
    <t xml:space="preserve">    3. 특별법 및 타 부처 설립에 근거한 대학원이 2011년부터 정식 조사되어 학교 수에 포함됨</t>
    <phoneticPr fontId="1" type="noConversion"/>
  </si>
  <si>
    <t xml:space="preserve">    4. 수도권은 서울, 경기, 인천임</t>
    <phoneticPr fontId="1" type="noConversion"/>
  </si>
  <si>
    <t xml:space="preserve">    2. 대학원대학 및 대학부설대학원 모두 포함(대학원대학은 1998년부터 집계되기 시작함)</t>
    <phoneticPr fontId="1" type="noConversion"/>
  </si>
  <si>
    <t>주: 1. 학교수는 신설교, 기존교 포함(폐교 및 캠퍼스 제외)</t>
    <phoneticPr fontId="1" type="noConversion"/>
  </si>
  <si>
    <t>출처: 한국교육개발원 [교육통계연보], https://kess.kedi.re.kr/</t>
    <phoneticPr fontId="1" type="noConversion"/>
  </si>
  <si>
    <t>주: 학과수는 재적학생수가 1명 이상인 학과 기준(폐과된 학과 중 존치기간 내의 학과 포함)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</si>
  <si>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</si>
  <si>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</si>
  <si>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</si>
  <si>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</si>
  <si>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</si>
  <si>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</si>
  <si>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</si>
  <si>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</si>
  <si>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</si>
  <si>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</si>
  <si>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</si>
  <si>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</si>
  <si>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</si>
  <si>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</si>
  <si>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</si>
  <si>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</si>
  <si>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</si>
  <si>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</si>
  <si>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</si>
  <si>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</si>
  <si>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</si>
  <si>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</si>
  <si>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</si>
  <si>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</si>
  <si>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</si>
  <si>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</si>
  <si>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>비율</t>
    <phoneticPr fontId="1" type="noConversion"/>
  </si>
  <si>
    <t>사범학계</t>
    <phoneticPr fontId="1" type="noConversion"/>
  </si>
  <si>
    <t>수산
해양학계</t>
    <phoneticPr fontId="1" type="noConversion"/>
  </si>
  <si>
    <t>농림학계</t>
    <phoneticPr fontId="1" type="noConversion"/>
  </si>
  <si>
    <t>의약학계</t>
    <phoneticPr fontId="1" type="noConversion"/>
  </si>
  <si>
    <t>공학계</t>
    <phoneticPr fontId="1" type="noConversion"/>
  </si>
  <si>
    <t>이학계</t>
    <phoneticPr fontId="1" type="noConversion"/>
  </si>
  <si>
    <t>체육학계</t>
    <phoneticPr fontId="1" type="noConversion"/>
  </si>
  <si>
    <t>사회과학계</t>
    <phoneticPr fontId="1" type="noConversion"/>
  </si>
  <si>
    <t>인문과학계</t>
    <phoneticPr fontId="1" type="noConversion"/>
  </si>
  <si>
    <t>예술학계</t>
    <phoneticPr fontId="1" type="noConversion"/>
  </si>
  <si>
    <t>어문학계</t>
    <phoneticPr fontId="1" type="noConversion"/>
  </si>
  <si>
    <t>예체능계열</t>
  </si>
  <si>
    <t>의약계열</t>
  </si>
  <si>
    <t>자연계열</t>
  </si>
  <si>
    <t>공학계열</t>
  </si>
  <si>
    <t>교육(사범)계열</t>
    <phoneticPr fontId="1" type="noConversion"/>
  </si>
  <si>
    <t>사회계열</t>
  </si>
  <si>
    <t>인문계열</t>
  </si>
  <si>
    <t>전체</t>
    <phoneticPr fontId="1" type="noConversion"/>
  </si>
  <si>
    <t>* 한국교육개발원은 1999년부터 교육통계조사를 담당하였으며 이전 데이터는 교육통계연보로만 확인가능함</t>
    <phoneticPr fontId="9" type="noConversion"/>
  </si>
  <si>
    <t>* 한국교육개발원은 1999년부터 교육통계조사를 담당하였으며 이전 데이터는 교육통계연보로만 확인가능함</t>
    <phoneticPr fontId="9" type="noConversion"/>
  </si>
  <si>
    <t>대학원 계열별 학과수(1985년 이전)</t>
    <phoneticPr fontId="1" type="noConversion"/>
  </si>
  <si>
    <t>대학원 계열별 학과수(1985년부터)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</si>
</sst>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#,##0_ "/>
    <numFmt numFmtId="177" formatCode="0.0_ "/>
    <numFmt numFmtId="178" formatCode="#,##0.0_ "/>
    <numFmt numFmtId="179" formatCode="#,##0_);[Red]\(#,##0\)"/>
  </numFmts>
  <fonts count="19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theme="8" tint="-0.499984740745262"/>
      <name val="맑은 고딕"/>
      <family val="3"/>
      <charset val="129"/>
    </font>
    <font>
      <sz val="10"/>
      <color theme="8" tint="-0.499984740745262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theme="0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19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176" fontId="10" fillId="0" borderId="0" xfId="0" applyNumberFormat="1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2" borderId="2" xfId="0" applyFont="1" applyFill="1" applyBorder="1" applyAlignment="1">
      <alignment horizontal="center" vertical="center" wrapText="1"/>
    </xf>
    <xf numFmtId="176" fontId="12" fillId="3" borderId="20" xfId="0" applyNumberFormat="1" applyFont="1" applyFill="1" applyBorder="1" applyAlignment="1">
      <alignment horizontal="center" vertical="center" wrapText="1"/>
    </xf>
    <xf numFmtId="0" fontId="13" fillId="4" borderId="34" xfId="0" applyFont="1" applyFill="1" applyBorder="1" applyAlignment="1">
      <alignment horizontal="center" vertical="center" wrapText="1"/>
    </xf>
    <xf numFmtId="0" fontId="13" fillId="4" borderId="33" xfId="0" applyFont="1" applyFill="1" applyBorder="1" applyAlignment="1">
      <alignment horizontal="center" vertical="center" wrapText="1"/>
    </xf>
    <xf numFmtId="0" fontId="13" fillId="4" borderId="32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4" fillId="0" borderId="10" xfId="0" applyFont="1" applyFill="1" applyBorder="1" applyAlignment="1">
      <alignment horizontal="center" vertical="center" wrapText="1"/>
    </xf>
    <xf numFmtId="179" fontId="15" fillId="5" borderId="31" xfId="0" applyNumberFormat="1" applyFont="1" applyFill="1" applyBorder="1" applyAlignment="1">
      <alignment horizontal="right"/>
    </xf>
    <xf numFmtId="179" fontId="14" fillId="0" borderId="29" xfId="0" applyNumberFormat="1" applyFont="1" applyBorder="1" applyAlignment="1">
      <alignment horizontal="right"/>
    </xf>
    <xf numFmtId="179" fontId="14" fillId="0" borderId="28" xfId="0" applyNumberFormat="1" applyFont="1" applyBorder="1" applyAlignment="1">
      <alignment horizontal="right"/>
    </xf>
    <xf numFmtId="176" fontId="14" fillId="0" borderId="30" xfId="0" applyNumberFormat="1" applyFont="1" applyBorder="1" applyAlignment="1">
      <alignment horizontal="right"/>
    </xf>
    <xf numFmtId="176" fontId="14" fillId="0" borderId="29" xfId="0" applyNumberFormat="1" applyFont="1" applyBorder="1" applyAlignment="1">
      <alignment horizontal="right"/>
    </xf>
    <xf numFmtId="176" fontId="14" fillId="0" borderId="28" xfId="0" applyNumberFormat="1" applyFont="1" applyBorder="1" applyAlignment="1">
      <alignment horizontal="right"/>
    </xf>
    <xf numFmtId="0" fontId="16" fillId="0" borderId="0" xfId="0" applyFont="1" applyAlignment="1">
      <alignment vertical="center" wrapText="1"/>
    </xf>
    <xf numFmtId="0" fontId="14" fillId="0" borderId="11" xfId="0" applyFont="1" applyFill="1" applyBorder="1" applyAlignment="1">
      <alignment horizontal="center" vertical="center" wrapText="1"/>
    </xf>
    <xf numFmtId="179" fontId="15" fillId="5" borderId="22" xfId="0" applyNumberFormat="1" applyFont="1" applyFill="1" applyBorder="1" applyAlignment="1">
      <alignment horizontal="right"/>
    </xf>
    <xf numFmtId="179" fontId="14" fillId="0" borderId="1" xfId="0" applyNumberFormat="1" applyFont="1" applyBorder="1" applyAlignment="1">
      <alignment horizontal="right"/>
    </xf>
    <xf numFmtId="179" fontId="14" fillId="0" borderId="8" xfId="0" applyNumberFormat="1" applyFont="1" applyBorder="1" applyAlignment="1">
      <alignment horizontal="right"/>
    </xf>
    <xf numFmtId="176" fontId="14" fillId="0" borderId="9" xfId="0" applyNumberFormat="1" applyFont="1" applyBorder="1" applyAlignment="1">
      <alignment horizontal="right"/>
    </xf>
    <xf numFmtId="176" fontId="14" fillId="0" borderId="1" xfId="0" applyNumberFormat="1" applyFont="1" applyBorder="1" applyAlignment="1">
      <alignment horizontal="right"/>
    </xf>
    <xf numFmtId="176" fontId="14" fillId="0" borderId="8" xfId="0" applyNumberFormat="1" applyFont="1" applyBorder="1" applyAlignment="1">
      <alignment horizontal="right"/>
    </xf>
    <xf numFmtId="0" fontId="11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4" fillId="0" borderId="27" xfId="0" applyFont="1" applyBorder="1" applyAlignment="1">
      <alignment horizontal="center" vertical="center"/>
    </xf>
    <xf numFmtId="179" fontId="15" fillId="5" borderId="26" xfId="0" applyNumberFormat="1" applyFont="1" applyFill="1" applyBorder="1" applyAlignment="1">
      <alignment horizontal="right"/>
    </xf>
    <xf numFmtId="179" fontId="14" fillId="0" borderId="24" xfId="0" applyNumberFormat="1" applyFont="1" applyBorder="1" applyAlignment="1">
      <alignment horizontal="right"/>
    </xf>
    <xf numFmtId="179" fontId="14" fillId="0" borderId="23" xfId="0" applyNumberFormat="1" applyFont="1" applyBorder="1" applyAlignment="1">
      <alignment horizontal="right"/>
    </xf>
    <xf numFmtId="176" fontId="14" fillId="0" borderId="25" xfId="0" applyNumberFormat="1" applyFont="1" applyBorder="1" applyAlignment="1">
      <alignment horizontal="right"/>
    </xf>
    <xf numFmtId="176" fontId="14" fillId="0" borderId="24" xfId="0" applyNumberFormat="1" applyFont="1" applyBorder="1" applyAlignment="1">
      <alignment horizontal="right"/>
    </xf>
    <xf numFmtId="176" fontId="14" fillId="0" borderId="23" xfId="0" applyNumberFormat="1" applyFont="1" applyBorder="1" applyAlignment="1">
      <alignment horizontal="right"/>
    </xf>
    <xf numFmtId="0" fontId="16" fillId="0" borderId="0" xfId="0" applyFont="1" applyFill="1" applyBorder="1">
      <alignment vertical="center"/>
    </xf>
    <xf numFmtId="0" fontId="14" fillId="0" borderId="12" xfId="0" applyFont="1" applyBorder="1" applyAlignment="1">
      <alignment horizontal="center" vertical="center"/>
    </xf>
    <xf numFmtId="179" fontId="15" fillId="5" borderId="21" xfId="0" applyNumberFormat="1" applyFont="1" applyFill="1" applyBorder="1" applyAlignment="1">
      <alignment horizontal="right"/>
    </xf>
    <xf numFmtId="176" fontId="14" fillId="0" borderId="3" xfId="0" applyNumberFormat="1" applyFont="1" applyBorder="1" applyAlignment="1">
      <alignment horizontal="right"/>
    </xf>
    <xf numFmtId="179" fontId="14" fillId="0" borderId="3" xfId="0" applyNumberFormat="1" applyFont="1" applyBorder="1" applyAlignment="1">
      <alignment horizontal="right"/>
    </xf>
    <xf numFmtId="176" fontId="14" fillId="0" borderId="14" xfId="0" applyNumberFormat="1" applyFont="1" applyBorder="1" applyAlignment="1">
      <alignment horizontal="right"/>
    </xf>
    <xf numFmtId="179" fontId="14" fillId="0" borderId="13" xfId="0" applyNumberFormat="1" applyFont="1" applyBorder="1" applyAlignment="1">
      <alignment horizontal="right"/>
    </xf>
    <xf numFmtId="179" fontId="14" fillId="0" borderId="14" xfId="0" applyNumberFormat="1" applyFont="1" applyBorder="1" applyAlignment="1">
      <alignment horizontal="right"/>
    </xf>
    <xf numFmtId="179" fontId="14" fillId="0" borderId="9" xfId="0" applyNumberFormat="1" applyFont="1" applyBorder="1" applyAlignment="1">
      <alignment horizontal="right"/>
    </xf>
    <xf numFmtId="41" fontId="5" fillId="0" borderId="1" xfId="2" applyFont="1" applyFill="1" applyBorder="1">
      <alignment vertical="center"/>
    </xf>
    <xf numFmtId="41" fontId="5" fillId="0" borderId="8" xfId="2" applyFont="1" applyFill="1" applyBorder="1">
      <alignment vertical="center"/>
    </xf>
    <xf numFmtId="41" fontId="5" fillId="0" borderId="1" xfId="2" applyFont="1" applyBorder="1">
      <alignment vertical="center"/>
    </xf>
    <xf numFmtId="41" fontId="5" fillId="0" borderId="8" xfId="2" applyFont="1" applyBorder="1">
      <alignment vertical="center"/>
    </xf>
    <xf numFmtId="0" fontId="7" fillId="0" borderId="0" xfId="0" applyFont="1" applyFill="1" applyAlignment="1">
      <alignment horizontal="left" vertical="center"/>
    </xf>
    <xf numFmtId="176" fontId="17" fillId="0" borderId="0" xfId="0" applyNumberFormat="1" applyFont="1">
      <alignment vertical="center"/>
    </xf>
    <xf numFmtId="0" fontId="17" fillId="0" borderId="0" xfId="0" applyFont="1">
      <alignment vertical="center"/>
    </xf>
    <xf numFmtId="178" fontId="11" fillId="0" borderId="0" xfId="0" applyNumberFormat="1" applyFont="1">
      <alignment vertical="center"/>
    </xf>
    <xf numFmtId="0" fontId="5" fillId="0" borderId="0" xfId="0" applyFont="1" applyFill="1" applyAlignment="1">
      <alignment horizontal="left" vertical="center"/>
    </xf>
    <xf numFmtId="176" fontId="5" fillId="0" borderId="0" xfId="0" applyNumberFormat="1" applyFont="1">
      <alignment vertical="center"/>
    </xf>
    <xf numFmtId="0" fontId="18" fillId="0" borderId="0" xfId="0" applyFont="1" applyBorder="1" applyAlignment="1">
      <alignment horizontal="center" vertical="center"/>
    </xf>
    <xf numFmtId="41" fontId="5" fillId="0" borderId="0" xfId="0" applyNumberFormat="1" applyFo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41" fontId="13" fillId="6" borderId="20" xfId="0" applyNumberFormat="1" applyFont="1" applyFill="1" applyBorder="1" applyAlignment="1">
      <alignment horizontal="center" vertical="center" wrapText="1"/>
    </xf>
    <xf numFmtId="41" fontId="13" fillId="6" borderId="17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/>
    </xf>
    <xf numFmtId="176" fontId="15" fillId="5" borderId="13" xfId="0" applyNumberFormat="1" applyFont="1" applyFill="1" applyBorder="1" applyAlignment="1">
      <alignment horizontal="right"/>
    </xf>
    <xf numFmtId="176" fontId="14" fillId="0" borderId="3" xfId="0" applyNumberFormat="1" applyFont="1" applyFill="1" applyBorder="1" applyAlignment="1">
      <alignment horizontal="right"/>
    </xf>
    <xf numFmtId="41" fontId="14" fillId="0" borderId="3" xfId="1" applyFont="1" applyFill="1" applyBorder="1" applyAlignment="1">
      <alignment horizontal="right"/>
    </xf>
    <xf numFmtId="41" fontId="14" fillId="0" borderId="18" xfId="1" applyFont="1" applyFill="1" applyBorder="1" applyAlignment="1">
      <alignment horizontal="right"/>
    </xf>
    <xf numFmtId="41" fontId="5" fillId="0" borderId="21" xfId="0" applyNumberFormat="1" applyFont="1" applyBorder="1">
      <alignment vertical="center"/>
    </xf>
    <xf numFmtId="41" fontId="5" fillId="0" borderId="14" xfId="0" applyNumberFormat="1" applyFont="1" applyBorder="1">
      <alignment vertical="center"/>
    </xf>
    <xf numFmtId="176" fontId="15" fillId="5" borderId="9" xfId="0" applyNumberFormat="1" applyFont="1" applyFill="1" applyBorder="1" applyAlignment="1">
      <alignment horizontal="right"/>
    </xf>
    <xf numFmtId="176" fontId="14" fillId="0" borderId="1" xfId="0" applyNumberFormat="1" applyFont="1" applyFill="1" applyBorder="1" applyAlignment="1">
      <alignment horizontal="right"/>
    </xf>
    <xf numFmtId="41" fontId="14" fillId="0" borderId="1" xfId="1" applyFont="1" applyFill="1" applyBorder="1" applyAlignment="1">
      <alignment horizontal="right"/>
    </xf>
    <xf numFmtId="41" fontId="14" fillId="0" borderId="19" xfId="1" applyFont="1" applyFill="1" applyBorder="1" applyAlignment="1">
      <alignment horizontal="right"/>
    </xf>
    <xf numFmtId="41" fontId="5" fillId="0" borderId="22" xfId="0" applyNumberFormat="1" applyFont="1" applyBorder="1">
      <alignment vertical="center"/>
    </xf>
    <xf numFmtId="41" fontId="5" fillId="0" borderId="8" xfId="0" applyNumberFormat="1" applyFont="1" applyBorder="1">
      <alignment vertical="center"/>
    </xf>
    <xf numFmtId="176" fontId="14" fillId="0" borderId="19" xfId="0" applyNumberFormat="1" applyFont="1" applyFill="1" applyBorder="1" applyAlignment="1">
      <alignment horizontal="right"/>
    </xf>
    <xf numFmtId="0" fontId="5" fillId="0" borderId="0" xfId="0" applyFont="1" applyFill="1">
      <alignment vertical="center"/>
    </xf>
    <xf numFmtId="176" fontId="14" fillId="0" borderId="19" xfId="0" applyNumberFormat="1" applyFont="1" applyBorder="1" applyAlignment="1">
      <alignment horizontal="right"/>
    </xf>
    <xf numFmtId="41" fontId="16" fillId="5" borderId="9" xfId="1" applyFont="1" applyFill="1" applyBorder="1">
      <alignment vertical="center"/>
    </xf>
    <xf numFmtId="41" fontId="5" fillId="0" borderId="1" xfId="1" applyFont="1" applyBorder="1">
      <alignment vertical="center"/>
    </xf>
    <xf numFmtId="41" fontId="5" fillId="0" borderId="19" xfId="1" applyFont="1" applyBorder="1">
      <alignment vertical="center"/>
    </xf>
    <xf numFmtId="41" fontId="5" fillId="0" borderId="22" xfId="1" applyNumberFormat="1" applyFont="1" applyBorder="1">
      <alignment vertical="center"/>
    </xf>
    <xf numFmtId="41" fontId="5" fillId="0" borderId="8" xfId="1" applyNumberFormat="1" applyFont="1" applyBorder="1">
      <alignment vertical="center"/>
    </xf>
    <xf numFmtId="0" fontId="14" fillId="0" borderId="1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2" fillId="2" borderId="2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41" fontId="15" fillId="5" borderId="13" xfId="0" applyNumberFormat="1" applyFont="1" applyFill="1" applyBorder="1" applyAlignment="1">
      <alignment horizontal="right"/>
    </xf>
    <xf numFmtId="41" fontId="14" fillId="0" borderId="3" xfId="0" applyNumberFormat="1" applyFont="1" applyFill="1" applyBorder="1" applyAlignment="1">
      <alignment horizontal="right"/>
    </xf>
    <xf numFmtId="41" fontId="14" fillId="0" borderId="3" xfId="0" applyNumberFormat="1" applyFont="1" applyBorder="1" applyAlignment="1">
      <alignment horizontal="right"/>
    </xf>
    <xf numFmtId="41" fontId="14" fillId="0" borderId="14" xfId="0" applyNumberFormat="1" applyFont="1" applyFill="1" applyBorder="1" applyAlignment="1">
      <alignment horizontal="right"/>
    </xf>
    <xf numFmtId="177" fontId="11" fillId="0" borderId="0" xfId="0" applyNumberFormat="1" applyFont="1">
      <alignment vertical="center"/>
    </xf>
    <xf numFmtId="41" fontId="15" fillId="5" borderId="9" xfId="0" applyNumberFormat="1" applyFont="1" applyFill="1" applyBorder="1" applyAlignment="1">
      <alignment horizontal="right"/>
    </xf>
    <xf numFmtId="41" fontId="14" fillId="0" borderId="1" xfId="0" applyNumberFormat="1" applyFont="1" applyFill="1" applyBorder="1" applyAlignment="1">
      <alignment horizontal="right"/>
    </xf>
    <xf numFmtId="41" fontId="14" fillId="0" borderId="1" xfId="0" applyNumberFormat="1" applyFont="1" applyBorder="1" applyAlignment="1">
      <alignment horizontal="right"/>
    </xf>
    <xf numFmtId="41" fontId="14" fillId="0" borderId="8" xfId="0" applyNumberFormat="1" applyFont="1" applyFill="1" applyBorder="1" applyAlignment="1">
      <alignment horizontal="right"/>
    </xf>
    <xf numFmtId="41" fontId="14" fillId="0" borderId="8" xfId="0" applyNumberFormat="1" applyFont="1" applyBorder="1" applyAlignment="1">
      <alignment horizontal="right"/>
    </xf>
    <xf numFmtId="0" fontId="14" fillId="0" borderId="37" xfId="0" applyFont="1" applyFill="1" applyBorder="1" applyAlignment="1">
      <alignment horizontal="center" vertical="center"/>
    </xf>
    <xf numFmtId="41" fontId="15" fillId="5" borderId="38" xfId="0" applyNumberFormat="1" applyFont="1" applyFill="1" applyBorder="1" applyAlignment="1">
      <alignment horizontal="right"/>
    </xf>
    <xf numFmtId="41" fontId="14" fillId="0" borderId="39" xfId="0" applyNumberFormat="1" applyFont="1" applyFill="1" applyBorder="1" applyAlignment="1">
      <alignment horizontal="right"/>
    </xf>
    <xf numFmtId="41" fontId="14" fillId="0" borderId="39" xfId="0" applyNumberFormat="1" applyFont="1" applyBorder="1" applyAlignment="1">
      <alignment horizontal="right"/>
    </xf>
    <xf numFmtId="41" fontId="14" fillId="0" borderId="40" xfId="0" applyNumberFormat="1" applyFont="1" applyFill="1" applyBorder="1" applyAlignment="1">
      <alignment horizontal="right"/>
    </xf>
    <xf numFmtId="41" fontId="14" fillId="0" borderId="14" xfId="0" applyNumberFormat="1" applyFont="1" applyBorder="1" applyAlignment="1">
      <alignment horizontal="right"/>
    </xf>
    <xf numFmtId="0" fontId="14" fillId="0" borderId="37" xfId="0" applyFont="1" applyBorder="1" applyAlignment="1">
      <alignment horizontal="center" vertical="center"/>
    </xf>
    <xf numFmtId="41" fontId="14" fillId="0" borderId="40" xfId="0" applyNumberFormat="1" applyFont="1" applyBorder="1" applyAlignment="1">
      <alignment horizontal="right"/>
    </xf>
    <xf numFmtId="176" fontId="15" fillId="5" borderId="38" xfId="0" applyNumberFormat="1" applyFont="1" applyFill="1" applyBorder="1" applyAlignment="1">
      <alignment horizontal="right"/>
    </xf>
    <xf numFmtId="176" fontId="14" fillId="0" borderId="39" xfId="0" applyNumberFormat="1" applyFont="1" applyFill="1" applyBorder="1" applyAlignment="1">
      <alignment horizontal="right"/>
    </xf>
    <xf numFmtId="41" fontId="14" fillId="0" borderId="39" xfId="1" applyFont="1" applyFill="1" applyBorder="1" applyAlignment="1">
      <alignment horizontal="right"/>
    </xf>
    <xf numFmtId="41" fontId="14" fillId="0" borderId="41" xfId="1" applyFont="1" applyFill="1" applyBorder="1" applyAlignment="1">
      <alignment horizontal="right"/>
    </xf>
    <xf numFmtId="41" fontId="5" fillId="0" borderId="42" xfId="0" applyNumberFormat="1" applyFont="1" applyBorder="1">
      <alignment vertical="center"/>
    </xf>
    <xf numFmtId="41" fontId="5" fillId="0" borderId="40" xfId="0" applyNumberFormat="1" applyFont="1" applyBorder="1">
      <alignment vertical="center"/>
    </xf>
    <xf numFmtId="176" fontId="14" fillId="0" borderId="18" xfId="0" applyNumberFormat="1" applyFont="1" applyBorder="1" applyAlignment="1">
      <alignment horizontal="right"/>
    </xf>
    <xf numFmtId="176" fontId="14" fillId="0" borderId="39" xfId="0" applyNumberFormat="1" applyFont="1" applyBorder="1" applyAlignment="1">
      <alignment horizontal="right"/>
    </xf>
    <xf numFmtId="176" fontId="14" fillId="0" borderId="41" xfId="0" applyNumberFormat="1" applyFont="1" applyBorder="1" applyAlignment="1">
      <alignment horizontal="right"/>
    </xf>
    <xf numFmtId="41" fontId="16" fillId="5" borderId="38" xfId="1" applyFont="1" applyFill="1" applyBorder="1">
      <alignment vertical="center"/>
    </xf>
    <xf numFmtId="41" fontId="5" fillId="0" borderId="39" xfId="1" applyFont="1" applyBorder="1">
      <alignment vertical="center"/>
    </xf>
    <xf numFmtId="41" fontId="5" fillId="0" borderId="41" xfId="1" applyFont="1" applyBorder="1">
      <alignment vertical="center"/>
    </xf>
    <xf numFmtId="41" fontId="5" fillId="0" borderId="42" xfId="1" applyNumberFormat="1" applyFont="1" applyBorder="1">
      <alignment vertical="center"/>
    </xf>
    <xf numFmtId="41" fontId="5" fillId="0" borderId="40" xfId="1" applyNumberFormat="1" applyFont="1" applyBorder="1">
      <alignment vertical="center"/>
    </xf>
    <xf numFmtId="0" fontId="14" fillId="0" borderId="12" xfId="0" applyFont="1" applyFill="1" applyBorder="1" applyAlignment="1">
      <alignment horizontal="center" vertical="center" wrapText="1"/>
    </xf>
    <xf numFmtId="176" fontId="14" fillId="0" borderId="13" xfId="0" applyNumberFormat="1" applyFont="1" applyBorder="1" applyAlignment="1">
      <alignment horizontal="right"/>
    </xf>
    <xf numFmtId="0" fontId="14" fillId="0" borderId="37" xfId="0" applyFont="1" applyFill="1" applyBorder="1" applyAlignment="1">
      <alignment horizontal="center" vertical="center" wrapText="1"/>
    </xf>
    <xf numFmtId="179" fontId="15" fillId="5" borderId="42" xfId="0" applyNumberFormat="1" applyFont="1" applyFill="1" applyBorder="1" applyAlignment="1">
      <alignment horizontal="right"/>
    </xf>
    <xf numFmtId="179" fontId="14" fillId="0" borderId="39" xfId="0" applyNumberFormat="1" applyFont="1" applyBorder="1" applyAlignment="1">
      <alignment horizontal="right"/>
    </xf>
    <xf numFmtId="179" fontId="14" fillId="0" borderId="40" xfId="0" applyNumberFormat="1" applyFont="1" applyBorder="1" applyAlignment="1">
      <alignment horizontal="right"/>
    </xf>
    <xf numFmtId="176" fontId="14" fillId="0" borderId="38" xfId="0" applyNumberFormat="1" applyFont="1" applyBorder="1" applyAlignment="1">
      <alignment horizontal="right"/>
    </xf>
    <xf numFmtId="176" fontId="14" fillId="0" borderId="40" xfId="0" applyNumberFormat="1" applyFont="1" applyBorder="1" applyAlignment="1">
      <alignment horizontal="right"/>
    </xf>
    <xf numFmtId="179" fontId="14" fillId="0" borderId="38" xfId="0" applyNumberFormat="1" applyFont="1" applyBorder="1" applyAlignment="1">
      <alignment horizontal="right"/>
    </xf>
    <xf numFmtId="41" fontId="5" fillId="0" borderId="3" xfId="2" applyFont="1" applyBorder="1">
      <alignment vertical="center"/>
    </xf>
    <xf numFmtId="41" fontId="5" fillId="0" borderId="14" xfId="2" applyFont="1" applyBorder="1">
      <alignment vertical="center"/>
    </xf>
    <xf numFmtId="41" fontId="5" fillId="0" borderId="39" xfId="2" applyFont="1" applyBorder="1">
      <alignment vertical="center"/>
    </xf>
    <xf numFmtId="41" fontId="5" fillId="0" borderId="40" xfId="2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41" fontId="15" fillId="5" borderId="44" xfId="0" applyNumberFormat="1" applyFont="1" applyFill="1" applyBorder="1" applyAlignment="1">
      <alignment horizontal="right"/>
    </xf>
    <xf numFmtId="41" fontId="14" fillId="0" borderId="45" xfId="0" applyNumberFormat="1" applyFont="1" applyBorder="1" applyAlignment="1">
      <alignment horizontal="right"/>
    </xf>
    <xf numFmtId="41" fontId="14" fillId="0" borderId="46" xfId="0" applyNumberFormat="1" applyFont="1" applyBorder="1" applyAlignment="1">
      <alignment horizontal="right"/>
    </xf>
    <xf numFmtId="0" fontId="14" fillId="0" borderId="10" xfId="0" applyFont="1" applyBorder="1" applyAlignment="1">
      <alignment horizontal="center" vertical="center"/>
    </xf>
    <xf numFmtId="41" fontId="15" fillId="5" borderId="30" xfId="0" applyNumberFormat="1" applyFont="1" applyFill="1" applyBorder="1" applyAlignment="1">
      <alignment horizontal="right"/>
    </xf>
    <xf numFmtId="41" fontId="14" fillId="0" borderId="29" xfId="0" applyNumberFormat="1" applyFont="1" applyBorder="1" applyAlignment="1">
      <alignment horizontal="right"/>
    </xf>
    <xf numFmtId="41" fontId="14" fillId="0" borderId="28" xfId="0" applyNumberFormat="1" applyFont="1" applyBorder="1" applyAlignment="1">
      <alignment horizontal="right"/>
    </xf>
    <xf numFmtId="0" fontId="14" fillId="0" borderId="0" xfId="0" applyFont="1" applyFill="1" applyBorder="1" applyAlignment="1">
      <alignment horizontal="center" vertical="center"/>
    </xf>
    <xf numFmtId="41" fontId="15" fillId="0" borderId="0" xfId="0" applyNumberFormat="1" applyFont="1" applyFill="1" applyBorder="1" applyAlignment="1">
      <alignment horizontal="right"/>
    </xf>
    <xf numFmtId="41" fontId="14" fillId="0" borderId="0" xfId="0" applyNumberFormat="1" applyFont="1" applyFill="1" applyBorder="1" applyAlignment="1">
      <alignment horizontal="right"/>
    </xf>
    <xf numFmtId="0" fontId="7" fillId="0" borderId="0" xfId="0" applyFont="1" applyFill="1">
      <alignment vertical="center"/>
    </xf>
    <xf numFmtId="41" fontId="16" fillId="0" borderId="0" xfId="1" applyFont="1" applyFill="1" applyBorder="1">
      <alignment vertical="center"/>
    </xf>
    <xf numFmtId="41" fontId="5" fillId="0" borderId="0" xfId="1" applyFont="1" applyFill="1" applyBorder="1">
      <alignment vertical="center"/>
    </xf>
    <xf numFmtId="41" fontId="5" fillId="0" borderId="0" xfId="1" applyNumberFormat="1" applyFont="1" applyFill="1" applyBorder="1">
      <alignment vertical="center"/>
    </xf>
    <xf numFmtId="41" fontId="16" fillId="5" borderId="44" xfId="1" applyFont="1" applyFill="1" applyBorder="1">
      <alignment vertical="center"/>
    </xf>
    <xf numFmtId="41" fontId="5" fillId="0" borderId="45" xfId="1" applyFont="1" applyBorder="1">
      <alignment vertical="center"/>
    </xf>
    <xf numFmtId="41" fontId="5" fillId="0" borderId="47" xfId="1" applyFont="1" applyBorder="1">
      <alignment vertical="center"/>
    </xf>
    <xf numFmtId="41" fontId="5" fillId="0" borderId="48" xfId="1" applyNumberFormat="1" applyFont="1" applyBorder="1">
      <alignment vertical="center"/>
    </xf>
    <xf numFmtId="41" fontId="5" fillId="0" borderId="46" xfId="1" applyNumberFormat="1" applyFont="1" applyBorder="1">
      <alignment vertical="center"/>
    </xf>
    <xf numFmtId="41" fontId="5" fillId="0" borderId="29" xfId="1" applyFont="1" applyBorder="1">
      <alignment vertical="center"/>
    </xf>
    <xf numFmtId="41" fontId="5" fillId="0" borderId="28" xfId="1" applyNumberFormat="1" applyFont="1" applyBorder="1">
      <alignment vertical="center"/>
    </xf>
    <xf numFmtId="41" fontId="16" fillId="5" borderId="30" xfId="1" applyFont="1" applyFill="1" applyBorder="1">
      <alignment vertical="center"/>
    </xf>
    <xf numFmtId="41" fontId="5" fillId="0" borderId="49" xfId="1" applyFont="1" applyBorder="1">
      <alignment vertical="center"/>
    </xf>
    <xf numFmtId="41" fontId="5" fillId="0" borderId="31" xfId="1" applyNumberFormat="1" applyFont="1" applyBorder="1">
      <alignment vertical="center"/>
    </xf>
    <xf numFmtId="41" fontId="5" fillId="0" borderId="0" xfId="2" applyFont="1" applyBorder="1">
      <alignment vertical="center"/>
    </xf>
    <xf numFmtId="179" fontId="14" fillId="0" borderId="0" xfId="0" applyNumberFormat="1" applyFont="1" applyBorder="1" applyAlignment="1">
      <alignment horizontal="right"/>
    </xf>
    <xf numFmtId="179" fontId="15" fillId="0" borderId="0" xfId="0" applyNumberFormat="1" applyFont="1" applyFill="1" applyBorder="1" applyAlignment="1">
      <alignment horizontal="right"/>
    </xf>
    <xf numFmtId="179" fontId="15" fillId="5" borderId="48" xfId="0" applyNumberFormat="1" applyFont="1" applyFill="1" applyBorder="1" applyAlignment="1">
      <alignment horizontal="right"/>
    </xf>
    <xf numFmtId="41" fontId="5" fillId="0" borderId="45" xfId="2" applyFont="1" applyBorder="1">
      <alignment vertical="center"/>
    </xf>
    <xf numFmtId="41" fontId="5" fillId="0" borderId="46" xfId="2" applyFont="1" applyBorder="1">
      <alignment vertical="center"/>
    </xf>
    <xf numFmtId="179" fontId="14" fillId="0" borderId="44" xfId="0" applyNumberFormat="1" applyFont="1" applyBorder="1" applyAlignment="1">
      <alignment horizontal="right"/>
    </xf>
    <xf numFmtId="179" fontId="14" fillId="0" borderId="45" xfId="0" applyNumberFormat="1" applyFont="1" applyBorder="1" applyAlignment="1">
      <alignment horizontal="right"/>
    </xf>
    <xf numFmtId="179" fontId="14" fillId="0" borderId="46" xfId="0" applyNumberFormat="1" applyFont="1" applyBorder="1" applyAlignment="1">
      <alignment horizontal="right"/>
    </xf>
    <xf numFmtId="41" fontId="5" fillId="0" borderId="29" xfId="2" applyFont="1" applyBorder="1">
      <alignment vertical="center"/>
    </xf>
    <xf numFmtId="179" fontId="14" fillId="0" borderId="30" xfId="0" applyNumberFormat="1" applyFont="1" applyBorder="1" applyAlignment="1">
      <alignment horizontal="right"/>
    </xf>
    <xf numFmtId="41" fontId="5" fillId="0" borderId="28" xfId="2" applyFont="1" applyBorder="1">
      <alignment vertical="center"/>
    </xf>
    <xf numFmtId="0" fontId="10" fillId="5" borderId="5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176" fontId="10" fillId="8" borderId="4" xfId="0" applyNumberFormat="1" applyFont="1" applyFill="1" applyBorder="1" applyAlignment="1">
      <alignment horizontal="center" vertical="center"/>
    </xf>
    <xf numFmtId="176" fontId="10" fillId="8" borderId="35" xfId="0" applyNumberFormat="1" applyFont="1" applyFill="1" applyBorder="1" applyAlignment="1">
      <alignment horizontal="center" vertical="center"/>
    </xf>
    <xf numFmtId="176" fontId="10" fillId="5" borderId="36" xfId="0" applyNumberFormat="1" applyFont="1" applyFill="1" applyBorder="1" applyAlignment="1">
      <alignment horizontal="center" vertical="center"/>
    </xf>
    <xf numFmtId="176" fontId="10" fillId="5" borderId="4" xfId="0" applyNumberFormat="1" applyFont="1" applyFill="1" applyBorder="1" applyAlignment="1">
      <alignment horizontal="center" vertical="center"/>
    </xf>
    <xf numFmtId="176" fontId="10" fillId="5" borderId="35" xfId="0" applyNumberFormat="1" applyFont="1" applyFill="1" applyBorder="1" applyAlignment="1">
      <alignment horizontal="center" vertical="center"/>
    </xf>
  </cellXfs>
  <cellStyles count="3">
    <cellStyle name="쉼표 [0]" xfId="1" builtinId="6"/>
    <cellStyle name="쉼표 [0] 2" xfId="2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0133888881269705E-2"/>
          <c:y val="0.17549675839533915"/>
          <c:w val="0.86263011167637405"/>
          <c:h val="0.62195294103931564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'학교수_설립별(1965-)'!$B$3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8.4551867777390068E-3"/>
                  <c:y val="-3.8000958644356056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FD7-4EED-9B5D-49542DA8B624}"/>
                </c:ext>
              </c:extLst>
            </c:dLbl>
            <c:dLbl>
              <c:idx val="35"/>
              <c:layout>
                <c:manualLayout>
                  <c:x val="-4.7132866883720322E-2"/>
                  <c:y val="-5.79360326388190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F06-4CA1-8C47-20D4DC9A7865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F06-4CA1-8C47-20D4DC9A78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'학교수_설립별(1965-)'!$A$4:$A$64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'학교수_설립별(1965-)'!$B$4:$B$64</c:f>
              <c:numCache>
                <c:formatCode>_(* #,##0_);_(* \(#,##0\);_(* "-"_);_(@_)</c:formatCode>
                <c:ptCount val="61"/>
                <c:pt idx="0">
                  <c:v>37</c:v>
                </c:pt>
                <c:pt idx="1">
                  <c:v>42</c:v>
                </c:pt>
                <c:pt idx="2">
                  <c:v>49</c:v>
                </c:pt>
                <c:pt idx="3">
                  <c:v>56</c:v>
                </c:pt>
                <c:pt idx="4">
                  <c:v>60</c:v>
                </c:pt>
                <c:pt idx="5">
                  <c:v>64</c:v>
                </c:pt>
                <c:pt idx="6">
                  <c:v>66</c:v>
                </c:pt>
                <c:pt idx="7">
                  <c:v>74</c:v>
                </c:pt>
                <c:pt idx="8">
                  <c:v>81</c:v>
                </c:pt>
                <c:pt idx="9">
                  <c:v>80</c:v>
                </c:pt>
                <c:pt idx="10">
                  <c:v>82</c:v>
                </c:pt>
                <c:pt idx="11">
                  <c:v>85</c:v>
                </c:pt>
                <c:pt idx="12">
                  <c:v>87</c:v>
                </c:pt>
                <c:pt idx="13">
                  <c:v>90</c:v>
                </c:pt>
                <c:pt idx="14">
                  <c:v>100</c:v>
                </c:pt>
                <c:pt idx="15">
                  <c:v>121</c:v>
                </c:pt>
                <c:pt idx="16">
                  <c:v>151</c:v>
                </c:pt>
                <c:pt idx="17">
                  <c:v>169</c:v>
                </c:pt>
                <c:pt idx="18">
                  <c:v>170</c:v>
                </c:pt>
                <c:pt idx="19">
                  <c:v>186</c:v>
                </c:pt>
                <c:pt idx="20">
                  <c:v>201</c:v>
                </c:pt>
                <c:pt idx="21">
                  <c:v>203</c:v>
                </c:pt>
                <c:pt idx="22">
                  <c:v>209</c:v>
                </c:pt>
                <c:pt idx="23">
                  <c:v>251</c:v>
                </c:pt>
                <c:pt idx="24">
                  <c:v>278</c:v>
                </c:pt>
                <c:pt idx="25">
                  <c:v>298</c:v>
                </c:pt>
                <c:pt idx="26">
                  <c:v>316</c:v>
                </c:pt>
                <c:pt idx="27">
                  <c:v>335</c:v>
                </c:pt>
                <c:pt idx="28">
                  <c:v>350</c:v>
                </c:pt>
                <c:pt idx="29">
                  <c:v>368</c:v>
                </c:pt>
                <c:pt idx="30">
                  <c:v>421</c:v>
                </c:pt>
                <c:pt idx="31">
                  <c:v>505</c:v>
                </c:pt>
                <c:pt idx="32">
                  <c:v>592</c:v>
                </c:pt>
                <c:pt idx="33">
                  <c:v>669</c:v>
                </c:pt>
                <c:pt idx="34">
                  <c:v>676</c:v>
                </c:pt>
                <c:pt idx="35">
                  <c:v>829</c:v>
                </c:pt>
                <c:pt idx="36">
                  <c:v>905</c:v>
                </c:pt>
                <c:pt idx="37">
                  <c:v>945</c:v>
                </c:pt>
                <c:pt idx="38">
                  <c:v>1010</c:v>
                </c:pt>
                <c:pt idx="39">
                  <c:v>1030</c:v>
                </c:pt>
                <c:pt idx="40">
                  <c:v>1051</c:v>
                </c:pt>
                <c:pt idx="41">
                  <c:v>1051</c:v>
                </c:pt>
                <c:pt idx="42">
                  <c:v>1042</c:v>
                </c:pt>
                <c:pt idx="43">
                  <c:v>1055</c:v>
                </c:pt>
                <c:pt idx="44">
                  <c:v>1115</c:v>
                </c:pt>
                <c:pt idx="45">
                  <c:v>1138</c:v>
                </c:pt>
                <c:pt idx="46">
                  <c:v>1167</c:v>
                </c:pt>
                <c:pt idx="47">
                  <c:v>1177</c:v>
                </c:pt>
                <c:pt idx="48">
                  <c:v>1200</c:v>
                </c:pt>
                <c:pt idx="49">
                  <c:v>1209</c:v>
                </c:pt>
                <c:pt idx="50">
                  <c:v>1197</c:v>
                </c:pt>
                <c:pt idx="51">
                  <c:v>1195</c:v>
                </c:pt>
                <c:pt idx="52">
                  <c:v>1199</c:v>
                </c:pt>
                <c:pt idx="53">
                  <c:v>1198</c:v>
                </c:pt>
                <c:pt idx="54">
                  <c:v>1183</c:v>
                </c:pt>
                <c:pt idx="55">
                  <c:v>1169</c:v>
                </c:pt>
                <c:pt idx="56">
                  <c:v>1174</c:v>
                </c:pt>
                <c:pt idx="57">
                  <c:v>1167</c:v>
                </c:pt>
                <c:pt idx="58">
                  <c:v>1221</c:v>
                </c:pt>
                <c:pt idx="59">
                  <c:v>1235</c:v>
                </c:pt>
                <c:pt idx="60">
                  <c:v>1276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D7-4EED-9B5D-49542DA8B624}"/>
            </c:ext>
          </c:extLst>
        </c:ser>
        <c:ser>
          <c:idx val="1"/>
          <c:order val="1"/>
          <c:tx>
            <c:strRef>
              <c:f>'학교수_설립별(1965-)'!$C$3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1.0108541962293062E-2"/>
                  <c:y val="-1.80956945925505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FD7-4EED-9B5D-49542DA8B624}"/>
                </c:ext>
              </c:extLst>
            </c:dLbl>
            <c:dLbl>
              <c:idx val="35"/>
              <c:layout>
                <c:manualLayout>
                  <c:x val="-2.0738461428837011E-2"/>
                  <c:y val="-5.1498695678950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F06-4CA1-8C47-20D4DC9A7865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F06-4CA1-8C47-20D4DC9A78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'학교수_설립별(1965-)'!$A$4:$A$64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'학교수_설립별(1965-)'!$C$4:$C$64</c:f>
              <c:numCache>
                <c:formatCode>_(* #,##0_);_(* \(#,##0\);_(* "-"_);_(@_)</c:formatCode>
                <c:ptCount val="61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16</c:v>
                </c:pt>
                <c:pt idx="4">
                  <c:v>19</c:v>
                </c:pt>
                <c:pt idx="5">
                  <c:v>21</c:v>
                </c:pt>
                <c:pt idx="6">
                  <c:v>20</c:v>
                </c:pt>
                <c:pt idx="7">
                  <c:v>20</c:v>
                </c:pt>
                <c:pt idx="8">
                  <c:v>22</c:v>
                </c:pt>
                <c:pt idx="9">
                  <c:v>22</c:v>
                </c:pt>
                <c:pt idx="10">
                  <c:v>24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28</c:v>
                </c:pt>
                <c:pt idx="15">
                  <c:v>32</c:v>
                </c:pt>
                <c:pt idx="16">
                  <c:v>35</c:v>
                </c:pt>
                <c:pt idx="17">
                  <c:v>39</c:v>
                </c:pt>
                <c:pt idx="18">
                  <c:v>39</c:v>
                </c:pt>
                <c:pt idx="19">
                  <c:v>39</c:v>
                </c:pt>
                <c:pt idx="20">
                  <c:v>41</c:v>
                </c:pt>
                <c:pt idx="21">
                  <c:v>42</c:v>
                </c:pt>
                <c:pt idx="22">
                  <c:v>42</c:v>
                </c:pt>
                <c:pt idx="23">
                  <c:v>51</c:v>
                </c:pt>
                <c:pt idx="24">
                  <c:v>55</c:v>
                </c:pt>
                <c:pt idx="25">
                  <c:v>61</c:v>
                </c:pt>
                <c:pt idx="26">
                  <c:v>66</c:v>
                </c:pt>
                <c:pt idx="27">
                  <c:v>71</c:v>
                </c:pt>
                <c:pt idx="28">
                  <c:v>73</c:v>
                </c:pt>
                <c:pt idx="29">
                  <c:v>79</c:v>
                </c:pt>
                <c:pt idx="30">
                  <c:v>87</c:v>
                </c:pt>
                <c:pt idx="31">
                  <c:v>103</c:v>
                </c:pt>
                <c:pt idx="32">
                  <c:v>112</c:v>
                </c:pt>
                <c:pt idx="33">
                  <c:v>123</c:v>
                </c:pt>
                <c:pt idx="34">
                  <c:v>125</c:v>
                </c:pt>
                <c:pt idx="35">
                  <c:v>138</c:v>
                </c:pt>
                <c:pt idx="36">
                  <c:v>139</c:v>
                </c:pt>
                <c:pt idx="37">
                  <c:v>151</c:v>
                </c:pt>
                <c:pt idx="38">
                  <c:v>158</c:v>
                </c:pt>
                <c:pt idx="39">
                  <c:v>158</c:v>
                </c:pt>
                <c:pt idx="40">
                  <c:v>164</c:v>
                </c:pt>
                <c:pt idx="41">
                  <c:v>169</c:v>
                </c:pt>
                <c:pt idx="42">
                  <c:v>168</c:v>
                </c:pt>
                <c:pt idx="43">
                  <c:v>173</c:v>
                </c:pt>
                <c:pt idx="44">
                  <c:v>192</c:v>
                </c:pt>
                <c:pt idx="45">
                  <c:v>201</c:v>
                </c:pt>
                <c:pt idx="46">
                  <c:v>210</c:v>
                </c:pt>
                <c:pt idx="47">
                  <c:v>217</c:v>
                </c:pt>
                <c:pt idx="48">
                  <c:v>230</c:v>
                </c:pt>
                <c:pt idx="49">
                  <c:v>233</c:v>
                </c:pt>
                <c:pt idx="50">
                  <c:v>231</c:v>
                </c:pt>
                <c:pt idx="51">
                  <c:v>235</c:v>
                </c:pt>
                <c:pt idx="52">
                  <c:v>232</c:v>
                </c:pt>
                <c:pt idx="53">
                  <c:v>234</c:v>
                </c:pt>
                <c:pt idx="54">
                  <c:v>233</c:v>
                </c:pt>
                <c:pt idx="55">
                  <c:v>232</c:v>
                </c:pt>
                <c:pt idx="56">
                  <c:v>232</c:v>
                </c:pt>
                <c:pt idx="57">
                  <c:v>237</c:v>
                </c:pt>
                <c:pt idx="58">
                  <c:v>254</c:v>
                </c:pt>
                <c:pt idx="59">
                  <c:v>254</c:v>
                </c:pt>
                <c:pt idx="60">
                  <c:v>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D7-4EED-9B5D-49542DA8B624}"/>
            </c:ext>
          </c:extLst>
        </c:ser>
        <c:ser>
          <c:idx val="2"/>
          <c:order val="2"/>
          <c:tx>
            <c:strRef>
              <c:f>'학교수_설립별(1965-)'!$D$3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FD7-4EED-9B5D-49542DA8B624}"/>
                </c:ext>
              </c:extLst>
            </c:dLbl>
            <c:dLbl>
              <c:idx val="57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F06-4CA1-8C47-20D4DC9A78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'학교수_설립별(1965-)'!$A$4:$A$64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'학교수_설립별(1965-)'!$D$4:$D$64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12</c:v>
                </c:pt>
                <c:pt idx="36">
                  <c:v>12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10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FD7-4EED-9B5D-49542DA8B624}"/>
            </c:ext>
          </c:extLst>
        </c:ser>
        <c:ser>
          <c:idx val="3"/>
          <c:order val="3"/>
          <c:tx>
            <c:strRef>
              <c:f>'학교수_설립별(1965-)'!$E$3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1.0146224133286766E-2"/>
                  <c:y val="-1.9905264051805576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FD7-4EED-9B5D-49542DA8B624}"/>
                </c:ext>
              </c:extLst>
            </c:dLbl>
            <c:dLbl>
              <c:idx val="3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F06-4CA1-8C47-20D4DC9A7865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F06-4CA1-8C47-20D4DC9A78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'학교수_설립별(1965-)'!$A$4:$A$64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'학교수_설립별(1965-)'!$E$4:$E$64</c:f>
              <c:numCache>
                <c:formatCode>_(* #,##0_);_(* \(#,##0\);_(* "-"_);_(@_)</c:formatCode>
                <c:ptCount val="61"/>
                <c:pt idx="0">
                  <c:v>25</c:v>
                </c:pt>
                <c:pt idx="1">
                  <c:v>29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43</c:v>
                </c:pt>
                <c:pt idx="6">
                  <c:v>46</c:v>
                </c:pt>
                <c:pt idx="7">
                  <c:v>54</c:v>
                </c:pt>
                <c:pt idx="8">
                  <c:v>59</c:v>
                </c:pt>
                <c:pt idx="9">
                  <c:v>58</c:v>
                </c:pt>
                <c:pt idx="10">
                  <c:v>58</c:v>
                </c:pt>
                <c:pt idx="11">
                  <c:v>60</c:v>
                </c:pt>
                <c:pt idx="12">
                  <c:v>62</c:v>
                </c:pt>
                <c:pt idx="13">
                  <c:v>65</c:v>
                </c:pt>
                <c:pt idx="14">
                  <c:v>72</c:v>
                </c:pt>
                <c:pt idx="15">
                  <c:v>89</c:v>
                </c:pt>
                <c:pt idx="16">
                  <c:v>115</c:v>
                </c:pt>
                <c:pt idx="17">
                  <c:v>128</c:v>
                </c:pt>
                <c:pt idx="18">
                  <c:v>129</c:v>
                </c:pt>
                <c:pt idx="19">
                  <c:v>145</c:v>
                </c:pt>
                <c:pt idx="20">
                  <c:v>158</c:v>
                </c:pt>
                <c:pt idx="21">
                  <c:v>159</c:v>
                </c:pt>
                <c:pt idx="22">
                  <c:v>165</c:v>
                </c:pt>
                <c:pt idx="23">
                  <c:v>198</c:v>
                </c:pt>
                <c:pt idx="24">
                  <c:v>221</c:v>
                </c:pt>
                <c:pt idx="25">
                  <c:v>234</c:v>
                </c:pt>
                <c:pt idx="26">
                  <c:v>246</c:v>
                </c:pt>
                <c:pt idx="27">
                  <c:v>260</c:v>
                </c:pt>
                <c:pt idx="28">
                  <c:v>273</c:v>
                </c:pt>
                <c:pt idx="29">
                  <c:v>283</c:v>
                </c:pt>
                <c:pt idx="30">
                  <c:v>328</c:v>
                </c:pt>
                <c:pt idx="31">
                  <c:v>395</c:v>
                </c:pt>
                <c:pt idx="32">
                  <c:v>471</c:v>
                </c:pt>
                <c:pt idx="33">
                  <c:v>536</c:v>
                </c:pt>
                <c:pt idx="34">
                  <c:v>541</c:v>
                </c:pt>
                <c:pt idx="35">
                  <c:v>679</c:v>
                </c:pt>
                <c:pt idx="36">
                  <c:v>754</c:v>
                </c:pt>
                <c:pt idx="37">
                  <c:v>781</c:v>
                </c:pt>
                <c:pt idx="38">
                  <c:v>839</c:v>
                </c:pt>
                <c:pt idx="39">
                  <c:v>858</c:v>
                </c:pt>
                <c:pt idx="40">
                  <c:v>873</c:v>
                </c:pt>
                <c:pt idx="41">
                  <c:v>868</c:v>
                </c:pt>
                <c:pt idx="42">
                  <c:v>860</c:v>
                </c:pt>
                <c:pt idx="43">
                  <c:v>868</c:v>
                </c:pt>
                <c:pt idx="44">
                  <c:v>908</c:v>
                </c:pt>
                <c:pt idx="45">
                  <c:v>922</c:v>
                </c:pt>
                <c:pt idx="46">
                  <c:v>942</c:v>
                </c:pt>
                <c:pt idx="47">
                  <c:v>945</c:v>
                </c:pt>
                <c:pt idx="48">
                  <c:v>961</c:v>
                </c:pt>
                <c:pt idx="49">
                  <c:v>967</c:v>
                </c:pt>
                <c:pt idx="50">
                  <c:v>957</c:v>
                </c:pt>
                <c:pt idx="51">
                  <c:v>951</c:v>
                </c:pt>
                <c:pt idx="52">
                  <c:v>958</c:v>
                </c:pt>
                <c:pt idx="53">
                  <c:v>954</c:v>
                </c:pt>
                <c:pt idx="54">
                  <c:v>940</c:v>
                </c:pt>
                <c:pt idx="55">
                  <c:v>927</c:v>
                </c:pt>
                <c:pt idx="56">
                  <c:v>932</c:v>
                </c:pt>
                <c:pt idx="57">
                  <c:v>920</c:v>
                </c:pt>
                <c:pt idx="58">
                  <c:v>957</c:v>
                </c:pt>
                <c:pt idx="59">
                  <c:v>971</c:v>
                </c:pt>
                <c:pt idx="60">
                  <c:v>1003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FD7-4EED-9B5D-49542DA8B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61376"/>
        <c:axId val="132263296"/>
      </c:lineChart>
      <c:catAx>
        <c:axId val="13226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32263296"/>
        <c:crosses val="autoZero"/>
        <c:auto val="1"/>
        <c:lblAlgn val="ctr"/>
        <c:lblOffset val="100"/>
        <c:tickLblSkip val="5"/>
        <c:noMultiLvlLbl val="0"/>
      </c:catAx>
      <c:valAx>
        <c:axId val="1322632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322613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966273524892803"/>
          <c:y val="0.89320754237279831"/>
          <c:w val="0.47845124187428689"/>
          <c:h val="4.7328428973021475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0975307325000273E-2"/>
          <c:y val="0.16378408327045443"/>
          <c:w val="0.86595396491467669"/>
          <c:h val="0.69249617917896378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'학교수_시도별(1965-)'!$T$3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0100979120349235E-2"/>
                  <c:y val="3.6292796565729891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67A-4688-916E-E1973BB5E9C5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806-4DE3-9687-FB848C55B3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'학교수_시도별(1965-)'!$A$4:$A$66</c:f>
              <c:strCache>
                <c:ptCount val="63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  <c:pt idx="62">
                  <c:v>주: 1. 학교수는 신설교, 기존교 포함(폐교 및 캠퍼스 제외)</c:v>
                </c:pt>
              </c:strCache>
            </c:strRef>
          </c:cat>
          <c:val>
            <c:numRef>
              <c:f>'학교수_시도별(1965-)'!$T$4:$T$66</c:f>
              <c:numCache>
                <c:formatCode>_(* #,##0_);_(* \(#,##0\);_(* "-"_);_(@_)</c:formatCode>
                <c:ptCount val="63"/>
                <c:pt idx="0">
                  <c:v>25</c:v>
                </c:pt>
                <c:pt idx="1">
                  <c:v>30</c:v>
                </c:pt>
                <c:pt idx="2">
                  <c:v>36</c:v>
                </c:pt>
                <c:pt idx="3">
                  <c:v>40</c:v>
                </c:pt>
                <c:pt idx="4">
                  <c:v>40</c:v>
                </c:pt>
                <c:pt idx="5">
                  <c:v>41</c:v>
                </c:pt>
                <c:pt idx="6">
                  <c:v>43</c:v>
                </c:pt>
                <c:pt idx="7">
                  <c:v>50</c:v>
                </c:pt>
                <c:pt idx="8">
                  <c:v>52</c:v>
                </c:pt>
                <c:pt idx="9">
                  <c:v>51</c:v>
                </c:pt>
                <c:pt idx="10">
                  <c:v>48</c:v>
                </c:pt>
                <c:pt idx="11">
                  <c:v>49</c:v>
                </c:pt>
                <c:pt idx="12">
                  <c:v>51</c:v>
                </c:pt>
                <c:pt idx="13">
                  <c:v>53</c:v>
                </c:pt>
                <c:pt idx="14">
                  <c:v>59</c:v>
                </c:pt>
                <c:pt idx="15">
                  <c:v>69</c:v>
                </c:pt>
                <c:pt idx="16">
                  <c:v>90</c:v>
                </c:pt>
                <c:pt idx="17">
                  <c:v>99</c:v>
                </c:pt>
                <c:pt idx="18">
                  <c:v>100</c:v>
                </c:pt>
                <c:pt idx="19">
                  <c:v>109</c:v>
                </c:pt>
                <c:pt idx="20">
                  <c:v>116</c:v>
                </c:pt>
                <c:pt idx="21">
                  <c:v>116</c:v>
                </c:pt>
                <c:pt idx="22">
                  <c:v>120</c:v>
                </c:pt>
                <c:pt idx="23">
                  <c:v>135</c:v>
                </c:pt>
                <c:pt idx="24">
                  <c:v>147</c:v>
                </c:pt>
                <c:pt idx="25">
                  <c:v>155</c:v>
                </c:pt>
                <c:pt idx="26">
                  <c:v>165</c:v>
                </c:pt>
                <c:pt idx="27">
                  <c:v>174</c:v>
                </c:pt>
                <c:pt idx="28">
                  <c:v>184</c:v>
                </c:pt>
                <c:pt idx="29">
                  <c:v>192</c:v>
                </c:pt>
                <c:pt idx="30">
                  <c:v>217</c:v>
                </c:pt>
                <c:pt idx="31">
                  <c:v>262</c:v>
                </c:pt>
                <c:pt idx="32">
                  <c:v>308</c:v>
                </c:pt>
                <c:pt idx="33">
                  <c:v>351</c:v>
                </c:pt>
                <c:pt idx="34">
                  <c:v>352</c:v>
                </c:pt>
                <c:pt idx="35">
                  <c:v>430</c:v>
                </c:pt>
                <c:pt idx="36">
                  <c:v>470</c:v>
                </c:pt>
                <c:pt idx="37">
                  <c:v>483</c:v>
                </c:pt>
                <c:pt idx="38">
                  <c:v>515</c:v>
                </c:pt>
                <c:pt idx="39">
                  <c:v>531</c:v>
                </c:pt>
                <c:pt idx="40">
                  <c:v>542</c:v>
                </c:pt>
                <c:pt idx="41">
                  <c:v>539</c:v>
                </c:pt>
                <c:pt idx="42">
                  <c:v>530</c:v>
                </c:pt>
                <c:pt idx="43">
                  <c:v>531</c:v>
                </c:pt>
                <c:pt idx="44">
                  <c:v>559</c:v>
                </c:pt>
                <c:pt idx="45">
                  <c:v>570</c:v>
                </c:pt>
                <c:pt idx="46">
                  <c:v>580</c:v>
                </c:pt>
                <c:pt idx="47">
                  <c:v>583</c:v>
                </c:pt>
                <c:pt idx="48">
                  <c:v>600</c:v>
                </c:pt>
                <c:pt idx="49">
                  <c:v>604</c:v>
                </c:pt>
                <c:pt idx="50">
                  <c:v>600</c:v>
                </c:pt>
                <c:pt idx="51">
                  <c:v>600</c:v>
                </c:pt>
                <c:pt idx="52">
                  <c:v>603</c:v>
                </c:pt>
                <c:pt idx="53">
                  <c:v>608</c:v>
                </c:pt>
                <c:pt idx="54">
                  <c:v>604</c:v>
                </c:pt>
                <c:pt idx="55">
                  <c:v>599</c:v>
                </c:pt>
                <c:pt idx="56">
                  <c:v>606</c:v>
                </c:pt>
                <c:pt idx="57">
                  <c:v>603</c:v>
                </c:pt>
                <c:pt idx="58">
                  <c:v>622</c:v>
                </c:pt>
                <c:pt idx="59">
                  <c:v>631</c:v>
                </c:pt>
                <c:pt idx="60">
                  <c:v>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7A-4688-916E-E1973BB5E9C5}"/>
            </c:ext>
          </c:extLst>
        </c:ser>
        <c:ser>
          <c:idx val="1"/>
          <c:order val="1"/>
          <c:tx>
            <c:strRef>
              <c:f>'학교수_시도별(1965-)'!$U$3</c:f>
              <c:strCache>
                <c:ptCount val="1"/>
                <c:pt idx="0">
                  <c:v>비수도권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1.0111113837409268E-2"/>
                  <c:y val="2.5404957596010892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67A-4688-916E-E1973BB5E9C5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06-4DE3-9687-FB848C55B3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'학교수_시도별(1965-)'!$A$4:$A$66</c:f>
              <c:strCache>
                <c:ptCount val="63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  <c:pt idx="62">
                  <c:v>주: 1. 학교수는 신설교, 기존교 포함(폐교 및 캠퍼스 제외)</c:v>
                </c:pt>
              </c:strCache>
            </c:strRef>
          </c:cat>
          <c:val>
            <c:numRef>
              <c:f>'학교수_시도별(1965-)'!$U$4:$U$66</c:f>
              <c:numCache>
                <c:formatCode>_(* #,##0_);_(* \(#,##0\);_(* "-"_);_(@_)</c:formatCode>
                <c:ptCount val="63"/>
                <c:pt idx="0">
                  <c:v>12</c:v>
                </c:pt>
                <c:pt idx="1">
                  <c:v>12</c:v>
                </c:pt>
                <c:pt idx="2">
                  <c:v>13</c:v>
                </c:pt>
                <c:pt idx="3">
                  <c:v>16</c:v>
                </c:pt>
                <c:pt idx="4">
                  <c:v>20</c:v>
                </c:pt>
                <c:pt idx="5">
                  <c:v>23</c:v>
                </c:pt>
                <c:pt idx="6">
                  <c:v>23</c:v>
                </c:pt>
                <c:pt idx="7">
                  <c:v>24</c:v>
                </c:pt>
                <c:pt idx="8">
                  <c:v>29</c:v>
                </c:pt>
                <c:pt idx="9">
                  <c:v>29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37</c:v>
                </c:pt>
                <c:pt idx="14">
                  <c:v>41</c:v>
                </c:pt>
                <c:pt idx="15">
                  <c:v>52</c:v>
                </c:pt>
                <c:pt idx="16">
                  <c:v>61</c:v>
                </c:pt>
                <c:pt idx="17">
                  <c:v>70</c:v>
                </c:pt>
                <c:pt idx="18">
                  <c:v>70</c:v>
                </c:pt>
                <c:pt idx="19">
                  <c:v>77</c:v>
                </c:pt>
                <c:pt idx="20">
                  <c:v>85</c:v>
                </c:pt>
                <c:pt idx="21">
                  <c:v>87</c:v>
                </c:pt>
                <c:pt idx="22">
                  <c:v>89</c:v>
                </c:pt>
                <c:pt idx="23">
                  <c:v>116</c:v>
                </c:pt>
                <c:pt idx="24">
                  <c:v>131</c:v>
                </c:pt>
                <c:pt idx="25">
                  <c:v>143</c:v>
                </c:pt>
                <c:pt idx="26">
                  <c:v>151</c:v>
                </c:pt>
                <c:pt idx="27">
                  <c:v>161</c:v>
                </c:pt>
                <c:pt idx="28">
                  <c:v>166</c:v>
                </c:pt>
                <c:pt idx="29">
                  <c:v>176</c:v>
                </c:pt>
                <c:pt idx="30">
                  <c:v>204</c:v>
                </c:pt>
                <c:pt idx="31">
                  <c:v>243</c:v>
                </c:pt>
                <c:pt idx="32">
                  <c:v>284</c:v>
                </c:pt>
                <c:pt idx="33">
                  <c:v>318</c:v>
                </c:pt>
                <c:pt idx="34">
                  <c:v>324</c:v>
                </c:pt>
                <c:pt idx="35">
                  <c:v>399</c:v>
                </c:pt>
                <c:pt idx="36">
                  <c:v>435</c:v>
                </c:pt>
                <c:pt idx="37">
                  <c:v>462</c:v>
                </c:pt>
                <c:pt idx="38">
                  <c:v>495</c:v>
                </c:pt>
                <c:pt idx="39">
                  <c:v>499</c:v>
                </c:pt>
                <c:pt idx="40">
                  <c:v>509</c:v>
                </c:pt>
                <c:pt idx="41">
                  <c:v>512</c:v>
                </c:pt>
                <c:pt idx="42">
                  <c:v>512</c:v>
                </c:pt>
                <c:pt idx="43">
                  <c:v>524</c:v>
                </c:pt>
                <c:pt idx="44">
                  <c:v>556</c:v>
                </c:pt>
                <c:pt idx="45">
                  <c:v>568</c:v>
                </c:pt>
                <c:pt idx="46">
                  <c:v>587</c:v>
                </c:pt>
                <c:pt idx="47">
                  <c:v>594</c:v>
                </c:pt>
                <c:pt idx="48">
                  <c:v>600</c:v>
                </c:pt>
                <c:pt idx="49">
                  <c:v>605</c:v>
                </c:pt>
                <c:pt idx="50">
                  <c:v>597</c:v>
                </c:pt>
                <c:pt idx="51">
                  <c:v>595</c:v>
                </c:pt>
                <c:pt idx="52">
                  <c:v>596</c:v>
                </c:pt>
                <c:pt idx="53">
                  <c:v>590</c:v>
                </c:pt>
                <c:pt idx="54">
                  <c:v>579</c:v>
                </c:pt>
                <c:pt idx="55">
                  <c:v>570</c:v>
                </c:pt>
                <c:pt idx="56">
                  <c:v>568</c:v>
                </c:pt>
                <c:pt idx="57">
                  <c:v>564</c:v>
                </c:pt>
                <c:pt idx="58">
                  <c:v>599</c:v>
                </c:pt>
                <c:pt idx="59">
                  <c:v>604</c:v>
                </c:pt>
                <c:pt idx="60">
                  <c:v>630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7A-4688-916E-E1973BB5E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09312"/>
        <c:axId val="189310848"/>
      </c:lineChart>
      <c:catAx>
        <c:axId val="18930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9310848"/>
        <c:crosses val="autoZero"/>
        <c:auto val="1"/>
        <c:lblAlgn val="ctr"/>
        <c:lblOffset val="100"/>
        <c:tickLblSkip val="5"/>
        <c:noMultiLvlLbl val="0"/>
      </c:catAx>
      <c:valAx>
        <c:axId val="1893108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9309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163742547690578"/>
          <c:y val="0.92537371545800451"/>
          <c:w val="0.47845124187428689"/>
          <c:h val="4.7328428973021475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3620537406673587E-2"/>
          <c:y val="0.18093152453549574"/>
          <c:w val="0.85063889967152784"/>
          <c:h val="0.718095506005199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1870916534904821E-2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D27-499D-B7DF-D132330BEF86}"/>
                </c:ext>
              </c:extLst>
            </c:dLbl>
            <c:dLbl>
              <c:idx val="20"/>
              <c:layout>
                <c:manualLayout>
                  <c:x val="-6.7833808770884768E-3"/>
                  <c:y val="-2.8913870105861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D27-499D-B7DF-D132330BEF86}"/>
                </c:ext>
              </c:extLst>
            </c:dLbl>
            <c:dLbl>
              <c:idx val="33"/>
              <c:layout>
                <c:manualLayout>
                  <c:x val="1.6958452192721201E-3"/>
                  <c:y val="1.2649818171314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D27-499D-B7DF-D132330BEF86}"/>
                </c:ext>
              </c:extLst>
            </c:dLbl>
            <c:dLbl>
              <c:idx val="55"/>
              <c:layout>
                <c:manualLayout>
                  <c:x val="-3.5698209186687181E-2"/>
                  <c:y val="4.27001513557858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D27-499D-B7DF-D132330BEF86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81-4EF7-AE61-D1DC99C9668E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'학과수_계열별(1965-)'!$A$4:$A$64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'학과수_계열별(1965-)'!$B$4:$B$64</c:f>
              <c:numCache>
                <c:formatCode>#,##0_);[Red]\(#,##0\)</c:formatCode>
                <c:ptCount val="61"/>
                <c:pt idx="0">
                  <c:v>550</c:v>
                </c:pt>
                <c:pt idx="1">
                  <c:v>656</c:v>
                </c:pt>
                <c:pt idx="2">
                  <c:v>730</c:v>
                </c:pt>
                <c:pt idx="3">
                  <c:v>751</c:v>
                </c:pt>
                <c:pt idx="4">
                  <c:v>768</c:v>
                </c:pt>
                <c:pt idx="5">
                  <c:v>813</c:v>
                </c:pt>
                <c:pt idx="6">
                  <c:v>860</c:v>
                </c:pt>
                <c:pt idx="7">
                  <c:v>948</c:v>
                </c:pt>
                <c:pt idx="8">
                  <c:v>1064</c:v>
                </c:pt>
                <c:pt idx="9">
                  <c:v>1183</c:v>
                </c:pt>
                <c:pt idx="10">
                  <c:v>1230</c:v>
                </c:pt>
                <c:pt idx="11">
                  <c:v>1336</c:v>
                </c:pt>
                <c:pt idx="12">
                  <c:v>1424</c:v>
                </c:pt>
                <c:pt idx="13">
                  <c:v>1468</c:v>
                </c:pt>
                <c:pt idx="14">
                  <c:v>1595</c:v>
                </c:pt>
                <c:pt idx="15">
                  <c:v>1757</c:v>
                </c:pt>
                <c:pt idx="16">
                  <c:v>2076</c:v>
                </c:pt>
                <c:pt idx="17">
                  <c:v>2261</c:v>
                </c:pt>
                <c:pt idx="18">
                  <c:v>2375</c:v>
                </c:pt>
                <c:pt idx="19">
                  <c:v>2616</c:v>
                </c:pt>
                <c:pt idx="20">
                  <c:v>2939</c:v>
                </c:pt>
                <c:pt idx="21">
                  <c:v>2951</c:v>
                </c:pt>
                <c:pt idx="22">
                  <c:v>2942</c:v>
                </c:pt>
                <c:pt idx="23">
                  <c:v>3670</c:v>
                </c:pt>
                <c:pt idx="24">
                  <c:v>4013</c:v>
                </c:pt>
                <c:pt idx="25">
                  <c:v>4287</c:v>
                </c:pt>
                <c:pt idx="26">
                  <c:v>4575</c:v>
                </c:pt>
                <c:pt idx="27">
                  <c:v>4844</c:v>
                </c:pt>
                <c:pt idx="28">
                  <c:v>5110</c:v>
                </c:pt>
                <c:pt idx="29">
                  <c:v>5330</c:v>
                </c:pt>
                <c:pt idx="30">
                  <c:v>5827</c:v>
                </c:pt>
                <c:pt idx="31">
                  <c:v>6524</c:v>
                </c:pt>
                <c:pt idx="32">
                  <c:v>7346</c:v>
                </c:pt>
                <c:pt idx="33">
                  <c:v>7827</c:v>
                </c:pt>
                <c:pt idx="34">
                  <c:v>8230</c:v>
                </c:pt>
                <c:pt idx="35">
                  <c:v>9742</c:v>
                </c:pt>
                <c:pt idx="36">
                  <c:v>10547</c:v>
                </c:pt>
                <c:pt idx="37">
                  <c:v>11230</c:v>
                </c:pt>
                <c:pt idx="38">
                  <c:v>11646</c:v>
                </c:pt>
                <c:pt idx="39">
                  <c:v>12152</c:v>
                </c:pt>
                <c:pt idx="40">
                  <c:v>12479</c:v>
                </c:pt>
                <c:pt idx="41">
                  <c:v>12855</c:v>
                </c:pt>
                <c:pt idx="42">
                  <c:v>13386</c:v>
                </c:pt>
                <c:pt idx="43">
                  <c:v>13600</c:v>
                </c:pt>
                <c:pt idx="44">
                  <c:v>13793</c:v>
                </c:pt>
                <c:pt idx="45">
                  <c:v>14278</c:v>
                </c:pt>
                <c:pt idx="46">
                  <c:v>14544</c:v>
                </c:pt>
                <c:pt idx="47">
                  <c:v>14988</c:v>
                </c:pt>
                <c:pt idx="48">
                  <c:v>15151</c:v>
                </c:pt>
                <c:pt idx="49">
                  <c:v>15193</c:v>
                </c:pt>
                <c:pt idx="50">
                  <c:v>15680</c:v>
                </c:pt>
                <c:pt idx="51">
                  <c:v>15346</c:v>
                </c:pt>
                <c:pt idx="52">
                  <c:v>15350</c:v>
                </c:pt>
                <c:pt idx="53">
                  <c:v>15290</c:v>
                </c:pt>
                <c:pt idx="54">
                  <c:v>15163</c:v>
                </c:pt>
                <c:pt idx="55">
                  <c:v>15302</c:v>
                </c:pt>
                <c:pt idx="56">
                  <c:v>15515</c:v>
                </c:pt>
                <c:pt idx="57">
                  <c:v>15655</c:v>
                </c:pt>
                <c:pt idx="58">
                  <c:v>15727</c:v>
                </c:pt>
                <c:pt idx="59">
                  <c:v>15860</c:v>
                </c:pt>
                <c:pt idx="60">
                  <c:v>16138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D27-499D-B7DF-D132330BE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442624"/>
        <c:axId val="231751680"/>
      </c:lineChart>
      <c:catAx>
        <c:axId val="224442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31751680"/>
        <c:crosses val="autoZero"/>
        <c:auto val="1"/>
        <c:lblAlgn val="ctr"/>
        <c:lblOffset val="100"/>
        <c:tickLblSkip val="5"/>
        <c:noMultiLvlLbl val="0"/>
      </c:catAx>
      <c:valAx>
        <c:axId val="2317516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444262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0356947464347595E-2"/>
          <c:y val="0.18567776874603045"/>
          <c:w val="0.87088031464154203"/>
          <c:h val="0.6974235001252703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'학과수_계열별(1965-)'!$C$3</c:f>
              <c:strCache>
                <c:ptCount val="1"/>
                <c:pt idx="0">
                  <c:v>인문계열</c:v>
                </c:pt>
              </c:strCache>
            </c:strRef>
          </c:tx>
          <c:spPr>
            <a:solidFill>
              <a:srgbClr val="074259"/>
            </a:solidFill>
          </c:spPr>
          <c:invertIfNegative val="0"/>
          <c:cat>
            <c:strRef>
              <c:f>'학과수_계열별(1965-)'!$A$24:$A$64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'학과수_계열별(1965-)'!$C$24:$C$64</c:f>
              <c:numCache>
                <c:formatCode>#,##0_ </c:formatCode>
                <c:ptCount val="41"/>
                <c:pt idx="0">
                  <c:v>518</c:v>
                </c:pt>
                <c:pt idx="1">
                  <c:v>520</c:v>
                </c:pt>
                <c:pt idx="2">
                  <c:v>505</c:v>
                </c:pt>
                <c:pt idx="3">
                  <c:v>583</c:v>
                </c:pt>
                <c:pt idx="4">
                  <c:v>613</c:v>
                </c:pt>
                <c:pt idx="5">
                  <c:v>639</c:v>
                </c:pt>
                <c:pt idx="6">
                  <c:v>659</c:v>
                </c:pt>
                <c:pt idx="7">
                  <c:v>676</c:v>
                </c:pt>
                <c:pt idx="8">
                  <c:v>700</c:v>
                </c:pt>
                <c:pt idx="9">
                  <c:v>727</c:v>
                </c:pt>
                <c:pt idx="10">
                  <c:v>764</c:v>
                </c:pt>
                <c:pt idx="11">
                  <c:v>801</c:v>
                </c:pt>
                <c:pt idx="12">
                  <c:v>871</c:v>
                </c:pt>
                <c:pt idx="13" formatCode="_(* #,##0_);_(* \(#,##0\);_(* &quot;-&quot;_);_(@_)">
                  <c:v>1000</c:v>
                </c:pt>
                <c:pt idx="14" formatCode="_(* #,##0_);_(* \(#,##0\);_(* &quot;-&quot;_);_(@_)">
                  <c:v>1055</c:v>
                </c:pt>
                <c:pt idx="15" formatCode="_(* #,##0_);_(* \(#,##0\);_(* &quot;-&quot;_);_(@_)">
                  <c:v>1238</c:v>
                </c:pt>
                <c:pt idx="16" formatCode="_(* #,##0_);_(* \(#,##0\);_(* &quot;-&quot;_);_(@_)">
                  <c:v>1327</c:v>
                </c:pt>
                <c:pt idx="17" formatCode="_(* #,##0_);_(* \(#,##0\);_(* &quot;-&quot;_);_(@_)">
                  <c:v>1430</c:v>
                </c:pt>
                <c:pt idx="18" formatCode="_(* #,##0_);_(* \(#,##0\);_(* &quot;-&quot;_);_(@_)">
                  <c:v>1503</c:v>
                </c:pt>
                <c:pt idx="19" formatCode="_(* #,##0_);_(* \(#,##0\);_(* &quot;-&quot;_);_(@_)">
                  <c:v>1549</c:v>
                </c:pt>
                <c:pt idx="20" formatCode="_(* #,##0_);_(* \(#,##0\);_(* &quot;-&quot;_);_(@_)">
                  <c:v>1592</c:v>
                </c:pt>
                <c:pt idx="21" formatCode="_(* #,##0_);_(* \(#,##0\);_(* &quot;-&quot;_);_(@_)">
                  <c:v>1626</c:v>
                </c:pt>
                <c:pt idx="22" formatCode="_(* #,##0_);_(* \(#,##0\);_(* &quot;-&quot;_);_(@_)">
                  <c:v>1687</c:v>
                </c:pt>
                <c:pt idx="23" formatCode="_(* #,##0_);_(* \(#,##0\);_(* &quot;-&quot;_);_(@_)">
                  <c:v>1725</c:v>
                </c:pt>
                <c:pt idx="24" formatCode="_(* #,##0_);_(* \(#,##0\);_(* &quot;-&quot;_);_(@_)">
                  <c:v>1777</c:v>
                </c:pt>
                <c:pt idx="25" formatCode="_(* #,##0_);_(* \(#,##0\);_(* &quot;-&quot;_);_(@_)">
                  <c:v>1858</c:v>
                </c:pt>
                <c:pt idx="26" formatCode="_(* #,##0_);_(* \(#,##0\);_(* &quot;-&quot;_);_(@_)">
                  <c:v>1890</c:v>
                </c:pt>
                <c:pt idx="27" formatCode="_(* #,##0_);_(* \(#,##0\);_(* &quot;-&quot;_);_(@_)">
                  <c:v>1921</c:v>
                </c:pt>
                <c:pt idx="28" formatCode="_(* #,##0_);_(* \(#,##0\);_(* &quot;-&quot;_);_(@_)">
                  <c:v>1939</c:v>
                </c:pt>
                <c:pt idx="29" formatCode="_(* #,##0_);_(* \(#,##0\);_(* &quot;-&quot;_);_(@_)">
                  <c:v>1955</c:v>
                </c:pt>
                <c:pt idx="30" formatCode="_(* #,##0_);_(* \(#,##0\);_(* &quot;-&quot;_);_(@_)">
                  <c:v>2034</c:v>
                </c:pt>
                <c:pt idx="31" formatCode="_(* #,##0_);_(* \(#,##0\);_(* &quot;-&quot;_);_(@_)">
                  <c:v>2010</c:v>
                </c:pt>
                <c:pt idx="32" formatCode="_(* #,##0_);_(* \(#,##0\);_(* &quot;-&quot;_);_(@_)">
                  <c:v>2007</c:v>
                </c:pt>
                <c:pt idx="33" formatCode="_(* #,##0_);_(* \(#,##0\);_(* &quot;-&quot;_);_(@_)">
                  <c:v>2016</c:v>
                </c:pt>
                <c:pt idx="34" formatCode="_(* #,##0_);_(* \(#,##0\);_(* &quot;-&quot;_);_(@_)">
                  <c:v>2043</c:v>
                </c:pt>
                <c:pt idx="35" formatCode="_(* #,##0_);_(* \(#,##0\);_(* &quot;-&quot;_);_(@_)">
                  <c:v>2044</c:v>
                </c:pt>
                <c:pt idx="36" formatCode="_(* #,##0_);_(* \(#,##0\);_(* &quot;-&quot;_);_(@_)">
                  <c:v>2047</c:v>
                </c:pt>
                <c:pt idx="37" formatCode="_(* #,##0_);_(* \(#,##0\);_(* &quot;-&quot;_);_(@_)">
                  <c:v>2023</c:v>
                </c:pt>
                <c:pt idx="38" formatCode="_(* #,##0_);_(* \(#,##0\);_(* &quot;-&quot;_);_(@_)">
                  <c:v>1985</c:v>
                </c:pt>
                <c:pt idx="39" formatCode="_(* #,##0_);_(* \(#,##0\);_(* &quot;-&quot;_);_(@_)">
                  <c:v>2014</c:v>
                </c:pt>
                <c:pt idx="40" formatCode="_(* #,##0_);_(* \(#,##0\);_(* &quot;-&quot;_);_(@_)">
                  <c:v>2047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79-4501-9A03-6BA9F3AC3B2C}"/>
            </c:ext>
          </c:extLst>
        </c:ser>
        <c:ser>
          <c:idx val="1"/>
          <c:order val="1"/>
          <c:tx>
            <c:strRef>
              <c:f>'학과수_계열별(1965-)'!$D$3</c:f>
              <c:strCache>
                <c:ptCount val="1"/>
                <c:pt idx="0">
                  <c:v>사회계열</c:v>
                </c:pt>
              </c:strCache>
            </c:strRef>
          </c:tx>
          <c:spPr>
            <a:solidFill>
              <a:srgbClr val="733924"/>
            </a:solidFill>
          </c:spPr>
          <c:invertIfNegative val="0"/>
          <c:cat>
            <c:strRef>
              <c:f>'학과수_계열별(1965-)'!$A$24:$A$64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'학과수_계열별(1965-)'!$D$24:$D$64</c:f>
              <c:numCache>
                <c:formatCode>#,##0_ </c:formatCode>
                <c:ptCount val="41"/>
                <c:pt idx="0">
                  <c:v>698</c:v>
                </c:pt>
                <c:pt idx="1">
                  <c:v>711</c:v>
                </c:pt>
                <c:pt idx="2">
                  <c:v>701</c:v>
                </c:pt>
                <c:pt idx="3">
                  <c:v>836</c:v>
                </c:pt>
                <c:pt idx="4">
                  <c:v>951</c:v>
                </c:pt>
                <c:pt idx="5">
                  <c:v>1017</c:v>
                </c:pt>
                <c:pt idx="6">
                  <c:v>1081</c:v>
                </c:pt>
                <c:pt idx="7">
                  <c:v>1155</c:v>
                </c:pt>
                <c:pt idx="8">
                  <c:v>1226</c:v>
                </c:pt>
                <c:pt idx="9">
                  <c:v>1249</c:v>
                </c:pt>
                <c:pt idx="10">
                  <c:v>1400</c:v>
                </c:pt>
                <c:pt idx="11">
                  <c:v>1597</c:v>
                </c:pt>
                <c:pt idx="12">
                  <c:v>1786</c:v>
                </c:pt>
                <c:pt idx="13" formatCode="_(* #,##0_);_(* \(#,##0\);_(* &quot;-&quot;_);_(@_)">
                  <c:v>1674</c:v>
                </c:pt>
                <c:pt idx="14" formatCode="_(* #,##0_);_(* \(#,##0\);_(* &quot;-&quot;_);_(@_)">
                  <c:v>1812</c:v>
                </c:pt>
                <c:pt idx="15" formatCode="_(* #,##0_);_(* \(#,##0\);_(* &quot;-&quot;_);_(@_)">
                  <c:v>2140</c:v>
                </c:pt>
                <c:pt idx="16" formatCode="_(* #,##0_);_(* \(#,##0\);_(* &quot;-&quot;_);_(@_)">
                  <c:v>2337</c:v>
                </c:pt>
                <c:pt idx="17" formatCode="_(* #,##0_);_(* \(#,##0\);_(* &quot;-&quot;_);_(@_)">
                  <c:v>2505</c:v>
                </c:pt>
                <c:pt idx="18" formatCode="_(* #,##0_);_(* \(#,##0\);_(* &quot;-&quot;_);_(@_)">
                  <c:v>2582</c:v>
                </c:pt>
                <c:pt idx="19" formatCode="_(* #,##0_);_(* \(#,##0\);_(* &quot;-&quot;_);_(@_)">
                  <c:v>2679</c:v>
                </c:pt>
                <c:pt idx="20" formatCode="_(* #,##0_);_(* \(#,##0\);_(* &quot;-&quot;_);_(@_)">
                  <c:v>2729</c:v>
                </c:pt>
                <c:pt idx="21" formatCode="_(* #,##0_);_(* \(#,##0\);_(* &quot;-&quot;_);_(@_)">
                  <c:v>2792</c:v>
                </c:pt>
                <c:pt idx="22" formatCode="_(* #,##0_);_(* \(#,##0\);_(* &quot;-&quot;_);_(@_)">
                  <c:v>2887</c:v>
                </c:pt>
                <c:pt idx="23" formatCode="_(* #,##0_);_(* \(#,##0\);_(* &quot;-&quot;_);_(@_)">
                  <c:v>2967</c:v>
                </c:pt>
                <c:pt idx="24" formatCode="_(* #,##0_);_(* \(#,##0\);_(* &quot;-&quot;_);_(@_)">
                  <c:v>3021</c:v>
                </c:pt>
                <c:pt idx="25" formatCode="_(* #,##0_);_(* \(#,##0\);_(* &quot;-&quot;_);_(@_)">
                  <c:v>3101</c:v>
                </c:pt>
                <c:pt idx="26" formatCode="_(* #,##0_);_(* \(#,##0\);_(* &quot;-&quot;_);_(@_)">
                  <c:v>3173</c:v>
                </c:pt>
                <c:pt idx="27" formatCode="_(* #,##0_);_(* \(#,##0\);_(* &quot;-&quot;_);_(@_)">
                  <c:v>3310</c:v>
                </c:pt>
                <c:pt idx="28" formatCode="_(* #,##0_);_(* \(#,##0\);_(* &quot;-&quot;_);_(@_)">
                  <c:v>3345</c:v>
                </c:pt>
                <c:pt idx="29" formatCode="_(* #,##0_);_(* \(#,##0\);_(* &quot;-&quot;_);_(@_)">
                  <c:v>3404</c:v>
                </c:pt>
                <c:pt idx="30" formatCode="_(* #,##0_);_(* \(#,##0\);_(* &quot;-&quot;_);_(@_)">
                  <c:v>3528</c:v>
                </c:pt>
                <c:pt idx="31" formatCode="_(* #,##0_);_(* \(#,##0\);_(* &quot;-&quot;_);_(@_)">
                  <c:v>3493</c:v>
                </c:pt>
                <c:pt idx="32" formatCode="_(* #,##0_);_(* \(#,##0\);_(* &quot;-&quot;_);_(@_)">
                  <c:v>3527</c:v>
                </c:pt>
                <c:pt idx="33" formatCode="_(* #,##0_);_(* \(#,##0\);_(* &quot;-&quot;_);_(@_)">
                  <c:v>3517</c:v>
                </c:pt>
                <c:pt idx="34" formatCode="_(* #,##0_);_(* \(#,##0\);_(* &quot;-&quot;_);_(@_)">
                  <c:v>3437</c:v>
                </c:pt>
                <c:pt idx="35" formatCode="_(* #,##0_);_(* \(#,##0\);_(* &quot;-&quot;_);_(@_)">
                  <c:v>3480</c:v>
                </c:pt>
                <c:pt idx="36" formatCode="_(* #,##0_);_(* \(#,##0\);_(* &quot;-&quot;_);_(@_)">
                  <c:v>3535</c:v>
                </c:pt>
                <c:pt idx="37" formatCode="_(* #,##0_);_(* \(#,##0\);_(* &quot;-&quot;_);_(@_)">
                  <c:v>3544</c:v>
                </c:pt>
                <c:pt idx="38" formatCode="_(* #,##0_);_(* \(#,##0\);_(* &quot;-&quot;_);_(@_)">
                  <c:v>3542</c:v>
                </c:pt>
                <c:pt idx="39" formatCode="_(* #,##0_);_(* \(#,##0\);_(* &quot;-&quot;_);_(@_)">
                  <c:v>3513</c:v>
                </c:pt>
                <c:pt idx="40" formatCode="_(* #,##0_);_(* \(#,##0\);_(* &quot;-&quot;_);_(@_)">
                  <c:v>3550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79-4501-9A03-6BA9F3AC3B2C}"/>
            </c:ext>
          </c:extLst>
        </c:ser>
        <c:ser>
          <c:idx val="2"/>
          <c:order val="2"/>
          <c:tx>
            <c:strRef>
              <c:f>'학과수_계열별(1965-)'!$E$3</c:f>
              <c:strCache>
                <c:ptCount val="1"/>
                <c:pt idx="0">
                  <c:v>교육(사범)계열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'학과수_계열별(1965-)'!$A$24:$A$64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'학과수_계열별(1965-)'!$E$24:$E$64</c:f>
              <c:numCache>
                <c:formatCode>#,##0_ </c:formatCode>
                <c:ptCount val="41"/>
                <c:pt idx="0">
                  <c:v>133</c:v>
                </c:pt>
                <c:pt idx="1">
                  <c:v>136</c:v>
                </c:pt>
                <c:pt idx="2">
                  <c:v>134</c:v>
                </c:pt>
                <c:pt idx="3">
                  <c:v>357</c:v>
                </c:pt>
                <c:pt idx="4">
                  <c:v>425</c:v>
                </c:pt>
                <c:pt idx="5">
                  <c:v>455</c:v>
                </c:pt>
                <c:pt idx="6">
                  <c:v>483</c:v>
                </c:pt>
                <c:pt idx="7">
                  <c:v>529</c:v>
                </c:pt>
                <c:pt idx="8">
                  <c:v>511</c:v>
                </c:pt>
                <c:pt idx="9">
                  <c:v>533</c:v>
                </c:pt>
                <c:pt idx="10">
                  <c:v>623</c:v>
                </c:pt>
                <c:pt idx="11">
                  <c:v>772</c:v>
                </c:pt>
                <c:pt idx="12">
                  <c:v>964</c:v>
                </c:pt>
                <c:pt idx="13" formatCode="_(* #,##0_);_(* \(#,##0\);_(* &quot;-&quot;_);_(@_)">
                  <c:v>1196</c:v>
                </c:pt>
                <c:pt idx="14" formatCode="_(* #,##0_);_(* \(#,##0\);_(* &quot;-&quot;_);_(@_)">
                  <c:v>1151</c:v>
                </c:pt>
                <c:pt idx="15" formatCode="_(* #,##0_);_(* \(#,##0\);_(* &quot;-&quot;_);_(@_)">
                  <c:v>1434</c:v>
                </c:pt>
                <c:pt idx="16" formatCode="_(* #,##0_);_(* \(#,##0\);_(* &quot;-&quot;_);_(@_)">
                  <c:v>1541</c:v>
                </c:pt>
                <c:pt idx="17" formatCode="_(* #,##0_);_(* \(#,##0\);_(* &quot;-&quot;_);_(@_)">
                  <c:v>1598</c:v>
                </c:pt>
                <c:pt idx="18" formatCode="_(* #,##0_);_(* \(#,##0\);_(* &quot;-&quot;_);_(@_)">
                  <c:v>1693</c:v>
                </c:pt>
                <c:pt idx="19" formatCode="_(* #,##0_);_(* \(#,##0\);_(* &quot;-&quot;_);_(@_)">
                  <c:v>1770</c:v>
                </c:pt>
                <c:pt idx="20" formatCode="_(* #,##0_);_(* \(#,##0\);_(* &quot;-&quot;_);_(@_)">
                  <c:v>1851</c:v>
                </c:pt>
                <c:pt idx="21" formatCode="_(* #,##0_);_(* \(#,##0\);_(* &quot;-&quot;_);_(@_)">
                  <c:v>1955</c:v>
                </c:pt>
                <c:pt idx="22" formatCode="_(* #,##0_);_(* \(#,##0\);_(* &quot;-&quot;_);_(@_)">
                  <c:v>2131</c:v>
                </c:pt>
                <c:pt idx="23" formatCode="_(* #,##0_);_(* \(#,##0\);_(* &quot;-&quot;_);_(@_)">
                  <c:v>2152</c:v>
                </c:pt>
                <c:pt idx="24" formatCode="_(* #,##0_);_(* \(#,##0\);_(* &quot;-&quot;_);_(@_)">
                  <c:v>2224</c:v>
                </c:pt>
                <c:pt idx="25" formatCode="_(* #,##0_);_(* \(#,##0\);_(* &quot;-&quot;_);_(@_)">
                  <c:v>2281</c:v>
                </c:pt>
                <c:pt idx="26" formatCode="_(* #,##0_);_(* \(#,##0\);_(* &quot;-&quot;_);_(@_)">
                  <c:v>2282</c:v>
                </c:pt>
                <c:pt idx="27" formatCode="_(* #,##0_);_(* \(#,##0\);_(* &quot;-&quot;_);_(@_)">
                  <c:v>2280</c:v>
                </c:pt>
                <c:pt idx="28" formatCode="_(* #,##0_);_(* \(#,##0\);_(* &quot;-&quot;_);_(@_)">
                  <c:v>2246</c:v>
                </c:pt>
                <c:pt idx="29" formatCode="_(* #,##0_);_(* \(#,##0\);_(* &quot;-&quot;_);_(@_)">
                  <c:v>2200</c:v>
                </c:pt>
                <c:pt idx="30" formatCode="_(* #,##0_);_(* \(#,##0\);_(* &quot;-&quot;_);_(@_)">
                  <c:v>2156</c:v>
                </c:pt>
                <c:pt idx="31" formatCode="_(* #,##0_);_(* \(#,##0\);_(* &quot;-&quot;_);_(@_)">
                  <c:v>2122</c:v>
                </c:pt>
                <c:pt idx="32" formatCode="_(* #,##0_);_(* \(#,##0\);_(* &quot;-&quot;_);_(@_)">
                  <c:v>2109</c:v>
                </c:pt>
                <c:pt idx="33" formatCode="_(* #,##0_);_(* \(#,##0\);_(* &quot;-&quot;_);_(@_)">
                  <c:v>2091</c:v>
                </c:pt>
                <c:pt idx="34" formatCode="_(* #,##0_);_(* \(#,##0\);_(* &quot;-&quot;_);_(@_)">
                  <c:v>2080</c:v>
                </c:pt>
                <c:pt idx="35" formatCode="_(* #,##0_);_(* \(#,##0\);_(* &quot;-&quot;_);_(@_)">
                  <c:v>2053</c:v>
                </c:pt>
                <c:pt idx="36" formatCode="_(* #,##0_);_(* \(#,##0\);_(* &quot;-&quot;_);_(@_)">
                  <c:v>2077</c:v>
                </c:pt>
                <c:pt idx="37" formatCode="_(* #,##0_);_(* \(#,##0\);_(* &quot;-&quot;_);_(@_)">
                  <c:v>2095</c:v>
                </c:pt>
                <c:pt idx="38" formatCode="_(* #,##0_);_(* \(#,##0\);_(* &quot;-&quot;_);_(@_)">
                  <c:v>2092</c:v>
                </c:pt>
                <c:pt idx="39" formatCode="_(* #,##0_);_(* \(#,##0\);_(* &quot;-&quot;_);_(@_)">
                  <c:v>2064</c:v>
                </c:pt>
                <c:pt idx="40" formatCode="_(* #,##0_);_(* \(#,##0\);_(* &quot;-&quot;_);_(@_)">
                  <c:v>2101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79-4501-9A03-6BA9F3AC3B2C}"/>
            </c:ext>
          </c:extLst>
        </c:ser>
        <c:ser>
          <c:idx val="3"/>
          <c:order val="3"/>
          <c:tx>
            <c:strRef>
              <c:f>'학과수_계열별(1965-)'!$F$3</c:f>
              <c:strCache>
                <c:ptCount val="1"/>
                <c:pt idx="0">
                  <c:v>공학계열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strRef>
              <c:f>'학과수_계열별(1965-)'!$A$24:$A$64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'학과수_계열별(1965-)'!$F$24:$F$64</c:f>
              <c:numCache>
                <c:formatCode>#,##0_);[Red]\(#,##0\)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 formatCode="_(* #,##0_);_(* \(#,##0\);_(* &quot;-&quot;_);_(@_)">
                  <c:v>1812</c:v>
                </c:pt>
                <c:pt idx="14" formatCode="_(* #,##0_);_(* \(#,##0\);_(* &quot;-&quot;_);_(@_)">
                  <c:v>1962</c:v>
                </c:pt>
                <c:pt idx="15" formatCode="_(* #,##0_);_(* \(#,##0\);_(* &quot;-&quot;_);_(@_)">
                  <c:v>2289</c:v>
                </c:pt>
                <c:pt idx="16" formatCode="_(* #,##0_);_(* \(#,##0\);_(* &quot;-&quot;_);_(@_)">
                  <c:v>2467</c:v>
                </c:pt>
                <c:pt idx="17" formatCode="_(* #,##0_);_(* \(#,##0\);_(* &quot;-&quot;_);_(@_)">
                  <c:v>2595</c:v>
                </c:pt>
                <c:pt idx="18" formatCode="_(* #,##0_);_(* \(#,##0\);_(* &quot;-&quot;_);_(@_)">
                  <c:v>2601</c:v>
                </c:pt>
                <c:pt idx="19" formatCode="_(* #,##0_);_(* \(#,##0\);_(* &quot;-&quot;_);_(@_)">
                  <c:v>2723</c:v>
                </c:pt>
                <c:pt idx="20" formatCode="_(* #,##0_);_(* \(#,##0\);_(* &quot;-&quot;_);_(@_)">
                  <c:v>2760</c:v>
                </c:pt>
                <c:pt idx="21" formatCode="_(* #,##0_);_(* \(#,##0\);_(* &quot;-&quot;_);_(@_)">
                  <c:v>2803</c:v>
                </c:pt>
                <c:pt idx="22" formatCode="_(* #,##0_);_(* \(#,##0\);_(* &quot;-&quot;_);_(@_)">
                  <c:v>2840</c:v>
                </c:pt>
                <c:pt idx="23" formatCode="_(* #,##0_);_(* \(#,##0\);_(* &quot;-&quot;_);_(@_)">
                  <c:v>2901</c:v>
                </c:pt>
                <c:pt idx="24" formatCode="_(* #,##0_);_(* \(#,##0\);_(* &quot;-&quot;_);_(@_)">
                  <c:v>2871</c:v>
                </c:pt>
                <c:pt idx="25" formatCode="_(* #,##0_);_(* \(#,##0\);_(* &quot;-&quot;_);_(@_)">
                  <c:v>3027</c:v>
                </c:pt>
                <c:pt idx="26" formatCode="_(* #,##0_);_(* \(#,##0\);_(* &quot;-&quot;_);_(@_)">
                  <c:v>3078</c:v>
                </c:pt>
                <c:pt idx="27" formatCode="_(* #,##0_);_(* \(#,##0\);_(* &quot;-&quot;_);_(@_)">
                  <c:v>3268</c:v>
                </c:pt>
                <c:pt idx="28" formatCode="_(* #,##0_);_(* \(#,##0\);_(* &quot;-&quot;_);_(@_)">
                  <c:v>3274</c:v>
                </c:pt>
                <c:pt idx="29" formatCode="_(* #,##0_);_(* \(#,##0\);_(* &quot;-&quot;_);_(@_)">
                  <c:v>3259</c:v>
                </c:pt>
                <c:pt idx="30" formatCode="_(* #,##0_);_(* \(#,##0\);_(* &quot;-&quot;_);_(@_)">
                  <c:v>3406</c:v>
                </c:pt>
                <c:pt idx="31" formatCode="_(* #,##0_);_(* \(#,##0\);_(* &quot;-&quot;_);_(@_)">
                  <c:v>3324</c:v>
                </c:pt>
                <c:pt idx="32" formatCode="_(* #,##0_);_(* \(#,##0\);_(* &quot;-&quot;_);_(@_)">
                  <c:v>3316</c:v>
                </c:pt>
                <c:pt idx="33" formatCode="_(* #,##0_);_(* \(#,##0\);_(* &quot;-&quot;_);_(@_)">
                  <c:v>3259</c:v>
                </c:pt>
                <c:pt idx="34" formatCode="_(* #,##0_);_(* \(#,##0\);_(* &quot;-&quot;_);_(@_)">
                  <c:v>3228</c:v>
                </c:pt>
                <c:pt idx="35" formatCode="_(* #,##0_);_(* \(#,##0\);_(* &quot;-&quot;_);_(@_)">
                  <c:v>3308</c:v>
                </c:pt>
                <c:pt idx="36" formatCode="_(* #,##0_);_(* \(#,##0\);_(* &quot;-&quot;_);_(@_)">
                  <c:v>3399</c:v>
                </c:pt>
                <c:pt idx="37" formatCode="_(* #,##0_);_(* \(#,##0\);_(* &quot;-&quot;_);_(@_)">
                  <c:v>3453</c:v>
                </c:pt>
                <c:pt idx="38" formatCode="_(* #,##0_);_(* \(#,##0\);_(* &quot;-&quot;_);_(@_)">
                  <c:v>3551</c:v>
                </c:pt>
                <c:pt idx="39" formatCode="_(* #,##0_);_(* \(#,##0\);_(* &quot;-&quot;_);_(@_)">
                  <c:v>3626</c:v>
                </c:pt>
                <c:pt idx="40" formatCode="_(* #,##0_);_(* \(#,##0\);_(* &quot;-&quot;_);_(@_)">
                  <c:v>3742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79-4501-9A03-6BA9F3AC3B2C}"/>
            </c:ext>
          </c:extLst>
        </c:ser>
        <c:ser>
          <c:idx val="4"/>
          <c:order val="4"/>
          <c:tx>
            <c:strRef>
              <c:f>'학과수_계열별(1965-)'!$G$3</c:f>
              <c:strCache>
                <c:ptCount val="1"/>
                <c:pt idx="0">
                  <c:v>자연계열</c:v>
                </c:pt>
              </c:strCache>
            </c:strRef>
          </c:tx>
          <c:spPr>
            <a:solidFill>
              <a:srgbClr val="8D8351"/>
            </a:solidFill>
          </c:spPr>
          <c:invertIfNegative val="0"/>
          <c:cat>
            <c:strRef>
              <c:f>'학과수_계열별(1965-)'!$A$24:$A$64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'학과수_계열별(1965-)'!$G$24:$G$64</c:f>
              <c:numCache>
                <c:formatCode>#,##0_ </c:formatCode>
                <c:ptCount val="41"/>
                <c:pt idx="0">
                  <c:v>1294</c:v>
                </c:pt>
                <c:pt idx="1">
                  <c:v>1293</c:v>
                </c:pt>
                <c:pt idx="2">
                  <c:v>1299</c:v>
                </c:pt>
                <c:pt idx="3">
                  <c:v>1560</c:v>
                </c:pt>
                <c:pt idx="4">
                  <c:v>1656</c:v>
                </c:pt>
                <c:pt idx="5">
                  <c:v>1793</c:v>
                </c:pt>
                <c:pt idx="6">
                  <c:v>1944</c:v>
                </c:pt>
                <c:pt idx="7">
                  <c:v>2050</c:v>
                </c:pt>
                <c:pt idx="8">
                  <c:v>2228</c:v>
                </c:pt>
                <c:pt idx="9">
                  <c:v>2349</c:v>
                </c:pt>
                <c:pt idx="10">
                  <c:v>2507</c:v>
                </c:pt>
                <c:pt idx="11">
                  <c:v>2780</c:v>
                </c:pt>
                <c:pt idx="12">
                  <c:v>3066</c:v>
                </c:pt>
                <c:pt idx="13" formatCode="_(* #,##0_);_(* \(#,##0\);_(* &quot;-&quot;_);_(@_)">
                  <c:v>1445</c:v>
                </c:pt>
                <c:pt idx="14" formatCode="_(* #,##0_);_(* \(#,##0\);_(* &quot;-&quot;_);_(@_)">
                  <c:v>1512</c:v>
                </c:pt>
                <c:pt idx="15" formatCode="_(* #,##0_);_(* \(#,##0\);_(* &quot;-&quot;_);_(@_)">
                  <c:v>1678</c:v>
                </c:pt>
                <c:pt idx="16" formatCode="_(* #,##0_);_(* \(#,##0\);_(* &quot;-&quot;_);_(@_)">
                  <c:v>1762</c:v>
                </c:pt>
                <c:pt idx="17" formatCode="_(* #,##0_);_(* \(#,##0\);_(* &quot;-&quot;_);_(@_)">
                  <c:v>1841</c:v>
                </c:pt>
                <c:pt idx="18" formatCode="_(* #,##0_);_(* \(#,##0\);_(* &quot;-&quot;_);_(@_)">
                  <c:v>1880</c:v>
                </c:pt>
                <c:pt idx="19" formatCode="_(* #,##0_);_(* \(#,##0\);_(* &quot;-&quot;_);_(@_)">
                  <c:v>1950</c:v>
                </c:pt>
                <c:pt idx="20" formatCode="_(* #,##0_);_(* \(#,##0\);_(* &quot;-&quot;_);_(@_)">
                  <c:v>1978</c:v>
                </c:pt>
                <c:pt idx="21" formatCode="_(* #,##0_);_(* \(#,##0\);_(* &quot;-&quot;_);_(@_)">
                  <c:v>2036</c:v>
                </c:pt>
                <c:pt idx="22" formatCode="_(* #,##0_);_(* \(#,##0\);_(* &quot;-&quot;_);_(@_)">
                  <c:v>2099</c:v>
                </c:pt>
                <c:pt idx="23" formatCode="_(* #,##0_);_(* \(#,##0\);_(* &quot;-&quot;_);_(@_)">
                  <c:v>2057</c:v>
                </c:pt>
                <c:pt idx="24" formatCode="_(* #,##0_);_(* \(#,##0\);_(* &quot;-&quot;_);_(@_)">
                  <c:v>2024</c:v>
                </c:pt>
                <c:pt idx="25" formatCode="_(* #,##0_);_(* \(#,##0\);_(* &quot;-&quot;_);_(@_)">
                  <c:v>2064</c:v>
                </c:pt>
                <c:pt idx="26" formatCode="_(* #,##0_);_(* \(#,##0\);_(* &quot;-&quot;_);_(@_)">
                  <c:v>2092</c:v>
                </c:pt>
                <c:pt idx="27" formatCode="_(* #,##0_);_(* \(#,##0\);_(* &quot;-&quot;_);_(@_)">
                  <c:v>2089</c:v>
                </c:pt>
                <c:pt idx="28" formatCode="_(* #,##0_);_(* \(#,##0\);_(* &quot;-&quot;_);_(@_)">
                  <c:v>2133</c:v>
                </c:pt>
                <c:pt idx="29" formatCode="_(* #,##0_);_(* \(#,##0\);_(* &quot;-&quot;_);_(@_)">
                  <c:v>2125</c:v>
                </c:pt>
                <c:pt idx="30" formatCode="_(* #,##0_);_(* \(#,##0\);_(* &quot;-&quot;_);_(@_)">
                  <c:v>2230</c:v>
                </c:pt>
                <c:pt idx="31" formatCode="_(* #,##0_);_(* \(#,##0\);_(* &quot;-&quot;_);_(@_)">
                  <c:v>2104</c:v>
                </c:pt>
                <c:pt idx="32" formatCode="_(* #,##0_);_(* \(#,##0\);_(* &quot;-&quot;_);_(@_)">
                  <c:v>2080</c:v>
                </c:pt>
                <c:pt idx="33" formatCode="_(* #,##0_);_(* \(#,##0\);_(* &quot;-&quot;_);_(@_)">
                  <c:v>2068</c:v>
                </c:pt>
                <c:pt idx="34" formatCode="_(* #,##0_);_(* \(#,##0\);_(* &quot;-&quot;_);_(@_)">
                  <c:v>2053</c:v>
                </c:pt>
                <c:pt idx="35" formatCode="_(* #,##0_);_(* \(#,##0\);_(* &quot;-&quot;_);_(@_)">
                  <c:v>2071</c:v>
                </c:pt>
                <c:pt idx="36" formatCode="_(* #,##0_);_(* \(#,##0\);_(* &quot;-&quot;_);_(@_)">
                  <c:v>2078</c:v>
                </c:pt>
                <c:pt idx="37" formatCode="_(* #,##0_);_(* \(#,##0\);_(* &quot;-&quot;_);_(@_)">
                  <c:v>2129</c:v>
                </c:pt>
                <c:pt idx="38" formatCode="_(* #,##0_);_(* \(#,##0\);_(* &quot;-&quot;_);_(@_)">
                  <c:v>2091</c:v>
                </c:pt>
                <c:pt idx="39" formatCode="_(* #,##0_);_(* \(#,##0\);_(* &quot;-&quot;_);_(@_)">
                  <c:v>2123</c:v>
                </c:pt>
                <c:pt idx="40" formatCode="_(* #,##0_);_(* \(#,##0\);_(* &quot;-&quot;_);_(@_)">
                  <c:v>2101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79-4501-9A03-6BA9F3AC3B2C}"/>
            </c:ext>
          </c:extLst>
        </c:ser>
        <c:ser>
          <c:idx val="5"/>
          <c:order val="5"/>
          <c:tx>
            <c:strRef>
              <c:f>'학과수_계열별(1965-)'!$H$3</c:f>
              <c:strCache>
                <c:ptCount val="1"/>
                <c:pt idx="0">
                  <c:v>의약계열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strRef>
              <c:f>'학과수_계열별(1965-)'!$A$24:$A$64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'학과수_계열별(1965-)'!$H$24:$H$64</c:f>
              <c:numCache>
                <c:formatCode>#,##0_ </c:formatCode>
                <c:ptCount val="41"/>
                <c:pt idx="0">
                  <c:v>168</c:v>
                </c:pt>
                <c:pt idx="1">
                  <c:v>165</c:v>
                </c:pt>
                <c:pt idx="2">
                  <c:v>164</c:v>
                </c:pt>
                <c:pt idx="3">
                  <c:v>192</c:v>
                </c:pt>
                <c:pt idx="4">
                  <c:v>215</c:v>
                </c:pt>
                <c:pt idx="5">
                  <c:v>223</c:v>
                </c:pt>
                <c:pt idx="6">
                  <c:v>230</c:v>
                </c:pt>
                <c:pt idx="7">
                  <c:v>235</c:v>
                </c:pt>
                <c:pt idx="8">
                  <c:v>245</c:v>
                </c:pt>
                <c:pt idx="9">
                  <c:v>254</c:v>
                </c:pt>
                <c:pt idx="10">
                  <c:v>295</c:v>
                </c:pt>
                <c:pt idx="11">
                  <c:v>334</c:v>
                </c:pt>
                <c:pt idx="12">
                  <c:v>394</c:v>
                </c:pt>
                <c:pt idx="13" formatCode="_(* #,##0_);_(* \(#,##0\);_(* &quot;-&quot;_);_(@_)">
                  <c:v>271</c:v>
                </c:pt>
                <c:pt idx="14" formatCode="_(* #,##0_);_(* \(#,##0\);_(* &quot;-&quot;_);_(@_)">
                  <c:v>285</c:v>
                </c:pt>
                <c:pt idx="15" formatCode="_(* #,##0_);_(* \(#,##0\);_(* &quot;-&quot;_);_(@_)">
                  <c:v>341</c:v>
                </c:pt>
                <c:pt idx="16" formatCode="_(* #,##0_);_(* \(#,##0\);_(* &quot;-&quot;_);_(@_)">
                  <c:v>390</c:v>
                </c:pt>
                <c:pt idx="17" formatCode="_(* #,##0_);_(* \(#,##0\);_(* &quot;-&quot;_);_(@_)">
                  <c:v>429</c:v>
                </c:pt>
                <c:pt idx="18" formatCode="_(* #,##0_);_(* \(#,##0\);_(* &quot;-&quot;_);_(@_)">
                  <c:v>487</c:v>
                </c:pt>
                <c:pt idx="19" formatCode="_(* #,##0_);_(* \(#,##0\);_(* &quot;-&quot;_);_(@_)">
                  <c:v>517</c:v>
                </c:pt>
                <c:pt idx="20" formatCode="_(* #,##0_);_(* \(#,##0\);_(* &quot;-&quot;_);_(@_)">
                  <c:v>554</c:v>
                </c:pt>
                <c:pt idx="21" formatCode="_(* #,##0_);_(* \(#,##0\);_(* &quot;-&quot;_);_(@_)">
                  <c:v>579</c:v>
                </c:pt>
                <c:pt idx="22" formatCode="_(* #,##0_);_(* \(#,##0\);_(* &quot;-&quot;_);_(@_)">
                  <c:v>620</c:v>
                </c:pt>
                <c:pt idx="23" formatCode="_(* #,##0_);_(* \(#,##0\);_(* &quot;-&quot;_);_(@_)">
                  <c:v>665</c:v>
                </c:pt>
                <c:pt idx="24" formatCode="_(* #,##0_);_(* \(#,##0\);_(* &quot;-&quot;_);_(@_)">
                  <c:v>731</c:v>
                </c:pt>
                <c:pt idx="25" formatCode="_(* #,##0_);_(* \(#,##0\);_(* &quot;-&quot;_);_(@_)">
                  <c:v>771</c:v>
                </c:pt>
                <c:pt idx="26" formatCode="_(* #,##0_);_(* \(#,##0\);_(* &quot;-&quot;_);_(@_)">
                  <c:v>853</c:v>
                </c:pt>
                <c:pt idx="27" formatCode="_(* #,##0_);_(* \(#,##0\);_(* &quot;-&quot;_);_(@_)">
                  <c:v>897</c:v>
                </c:pt>
                <c:pt idx="28" formatCode="_(* #,##0_);_(* \(#,##0\);_(* &quot;-&quot;_);_(@_)">
                  <c:v>959</c:v>
                </c:pt>
                <c:pt idx="29" formatCode="_(* #,##0_);_(* \(#,##0\);_(* &quot;-&quot;_);_(@_)">
                  <c:v>971</c:v>
                </c:pt>
                <c:pt idx="30" formatCode="_(* #,##0_);_(* \(#,##0\);_(* &quot;-&quot;_);_(@_)">
                  <c:v>1034</c:v>
                </c:pt>
                <c:pt idx="31" formatCode="_(* #,##0_);_(* \(#,##0\);_(* &quot;-&quot;_);_(@_)">
                  <c:v>1028</c:v>
                </c:pt>
                <c:pt idx="32" formatCode="_(* #,##0_);_(* \(#,##0\);_(* &quot;-&quot;_);_(@_)">
                  <c:v>1044</c:v>
                </c:pt>
                <c:pt idx="33" formatCode="_(* #,##0_);_(* \(#,##0\);_(* &quot;-&quot;_);_(@_)">
                  <c:v>1072</c:v>
                </c:pt>
                <c:pt idx="34" formatCode="_(* #,##0_);_(* \(#,##0\);_(* &quot;-&quot;_);_(@_)">
                  <c:v>1069</c:v>
                </c:pt>
                <c:pt idx="35" formatCode="_(* #,##0_);_(* \(#,##0\);_(* &quot;-&quot;_);_(@_)">
                  <c:v>1092</c:v>
                </c:pt>
                <c:pt idx="36" formatCode="_(* #,##0_);_(* \(#,##0\);_(* &quot;-&quot;_);_(@_)">
                  <c:v>1115</c:v>
                </c:pt>
                <c:pt idx="37" formatCode="_(* #,##0_);_(* \(#,##0\);_(* &quot;-&quot;_);_(@_)">
                  <c:v>1135</c:v>
                </c:pt>
                <c:pt idx="38" formatCode="_(* #,##0_);_(* \(#,##0\);_(* &quot;-&quot;_);_(@_)">
                  <c:v>1173</c:v>
                </c:pt>
                <c:pt idx="39" formatCode="_(* #,##0_);_(* \(#,##0\);_(* &quot;-&quot;_);_(@_)">
                  <c:v>1189</c:v>
                </c:pt>
                <c:pt idx="40" formatCode="_(* #,##0_);_(* \(#,##0\);_(* &quot;-&quot;_);_(@_)">
                  <c:v>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79-4501-9A03-6BA9F3AC3B2C}"/>
            </c:ext>
          </c:extLst>
        </c:ser>
        <c:ser>
          <c:idx val="6"/>
          <c:order val="6"/>
          <c:tx>
            <c:strRef>
              <c:f>'학과수_계열별(1965-)'!$I$3</c:f>
              <c:strCache>
                <c:ptCount val="1"/>
                <c:pt idx="0">
                  <c:v>예체능계열</c:v>
                </c:pt>
              </c:strCache>
            </c:strRef>
          </c:tx>
          <c:spPr>
            <a:solidFill>
              <a:srgbClr val="8064A2">
                <a:lumMod val="50000"/>
              </a:srgbClr>
            </a:solidFill>
          </c:spPr>
          <c:invertIfNegative val="0"/>
          <c:cat>
            <c:strRef>
              <c:f>'학과수_계열별(1965-)'!$A$24:$A$64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'학과수_계열별(1965-)'!$I$24:$I$64</c:f>
              <c:numCache>
                <c:formatCode>#,##0_ </c:formatCode>
                <c:ptCount val="41"/>
                <c:pt idx="0">
                  <c:v>128</c:v>
                </c:pt>
                <c:pt idx="1">
                  <c:v>126</c:v>
                </c:pt>
                <c:pt idx="2">
                  <c:v>139</c:v>
                </c:pt>
                <c:pt idx="3">
                  <c:v>142</c:v>
                </c:pt>
                <c:pt idx="4">
                  <c:v>153</c:v>
                </c:pt>
                <c:pt idx="5">
                  <c:v>160</c:v>
                </c:pt>
                <c:pt idx="6">
                  <c:v>178</c:v>
                </c:pt>
                <c:pt idx="7">
                  <c:v>199</c:v>
                </c:pt>
                <c:pt idx="8">
                  <c:v>200</c:v>
                </c:pt>
                <c:pt idx="9">
                  <c:v>218</c:v>
                </c:pt>
                <c:pt idx="10">
                  <c:v>238</c:v>
                </c:pt>
                <c:pt idx="11">
                  <c:v>240</c:v>
                </c:pt>
                <c:pt idx="12">
                  <c:v>265</c:v>
                </c:pt>
                <c:pt idx="13" formatCode="_(* #,##0_);_(* \(#,##0\);_(* &quot;-&quot;_);_(@_)">
                  <c:v>429</c:v>
                </c:pt>
                <c:pt idx="14" formatCode="_(* #,##0_);_(* \(#,##0\);_(* &quot;-&quot;_);_(@_)">
                  <c:v>453</c:v>
                </c:pt>
                <c:pt idx="15" formatCode="_(* #,##0_);_(* \(#,##0\);_(* &quot;-&quot;_);_(@_)">
                  <c:v>622</c:v>
                </c:pt>
                <c:pt idx="16" formatCode="_(* #,##0_);_(* \(#,##0\);_(* &quot;-&quot;_);_(@_)">
                  <c:v>723</c:v>
                </c:pt>
                <c:pt idx="17" formatCode="_(* #,##0_);_(* \(#,##0\);_(* &quot;-&quot;_);_(@_)">
                  <c:v>832</c:v>
                </c:pt>
                <c:pt idx="18" formatCode="_(* #,##0_);_(* \(#,##0\);_(* &quot;-&quot;_);_(@_)">
                  <c:v>900</c:v>
                </c:pt>
                <c:pt idx="19" formatCode="_(* #,##0_);_(* \(#,##0\);_(* &quot;-&quot;_);_(@_)">
                  <c:v>964</c:v>
                </c:pt>
                <c:pt idx="20" formatCode="_(* #,##0_);_(* \(#,##0\);_(* &quot;-&quot;_);_(@_)">
                  <c:v>1015</c:v>
                </c:pt>
                <c:pt idx="21" formatCode="_(* #,##0_);_(* \(#,##0\);_(* &quot;-&quot;_);_(@_)">
                  <c:v>1064</c:v>
                </c:pt>
                <c:pt idx="22" formatCode="_(* #,##0_);_(* \(#,##0\);_(* &quot;-&quot;_);_(@_)">
                  <c:v>1122</c:v>
                </c:pt>
                <c:pt idx="23" formatCode="_(* #,##0_);_(* \(#,##0\);_(* &quot;-&quot;_);_(@_)">
                  <c:v>1133</c:v>
                </c:pt>
                <c:pt idx="24" formatCode="_(* #,##0_);_(* \(#,##0\);_(* &quot;-&quot;_);_(@_)">
                  <c:v>1145</c:v>
                </c:pt>
                <c:pt idx="25" formatCode="_(* #,##0_);_(* \(#,##0\);_(* &quot;-&quot;_);_(@_)">
                  <c:v>1176</c:v>
                </c:pt>
                <c:pt idx="26" formatCode="_(* #,##0_);_(* \(#,##0\);_(* &quot;-&quot;_);_(@_)">
                  <c:v>1176</c:v>
                </c:pt>
                <c:pt idx="27" formatCode="_(* #,##0_);_(* \(#,##0\);_(* &quot;-&quot;_);_(@_)">
                  <c:v>1223</c:v>
                </c:pt>
                <c:pt idx="28" formatCode="_(* #,##0_);_(* \(#,##0\);_(* &quot;-&quot;_);_(@_)">
                  <c:v>1255</c:v>
                </c:pt>
                <c:pt idx="29" formatCode="_(* #,##0_);_(* \(#,##0\);_(* &quot;-&quot;_);_(@_)">
                  <c:v>1279</c:v>
                </c:pt>
                <c:pt idx="30" formatCode="_(* #,##0_);_(* \(#,##0\);_(* &quot;-&quot;_);_(@_)">
                  <c:v>1292</c:v>
                </c:pt>
                <c:pt idx="31" formatCode="_(* #,##0_);_(* \(#,##0\);_(* &quot;-&quot;_);_(@_)">
                  <c:v>1265</c:v>
                </c:pt>
                <c:pt idx="32" formatCode="_(* #,##0_);_(* \(#,##0\);_(* &quot;-&quot;_);_(@_)">
                  <c:v>1267</c:v>
                </c:pt>
                <c:pt idx="33" formatCode="_(* #,##0_);_(* \(#,##0\);_(* &quot;-&quot;_);_(@_)">
                  <c:v>1267</c:v>
                </c:pt>
                <c:pt idx="34" formatCode="_(* #,##0_);_(* \(#,##0\);_(* &quot;-&quot;_);_(@_)">
                  <c:v>1253</c:v>
                </c:pt>
                <c:pt idx="35" formatCode="_(* #,##0_);_(* \(#,##0\);_(* &quot;-&quot;_);_(@_)">
                  <c:v>1254</c:v>
                </c:pt>
                <c:pt idx="36" formatCode="_(* #,##0_);_(* \(#,##0\);_(* &quot;-&quot;_);_(@_)">
                  <c:v>1264</c:v>
                </c:pt>
                <c:pt idx="37" formatCode="_(* #,##0_);_(* \(#,##0\);_(* &quot;-&quot;_);_(@_)">
                  <c:v>1276</c:v>
                </c:pt>
                <c:pt idx="38" formatCode="_(* #,##0_);_(* \(#,##0\);_(* &quot;-&quot;_);_(@_)">
                  <c:v>1293</c:v>
                </c:pt>
                <c:pt idx="39" formatCode="_(* #,##0_);_(* \(#,##0\);_(* &quot;-&quot;_);_(@_)">
                  <c:v>1331</c:v>
                </c:pt>
                <c:pt idx="40" formatCode="_(* #,##0_);_(* \(#,##0\);_(* &quot;-&quot;_);_(@_)">
                  <c:v>1355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79-4501-9A03-6BA9F3AC3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47747328"/>
        <c:axId val="248074624"/>
      </c:barChart>
      <c:catAx>
        <c:axId val="24774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48074624"/>
        <c:crosses val="autoZero"/>
        <c:auto val="1"/>
        <c:lblAlgn val="ctr"/>
        <c:lblOffset val="100"/>
        <c:tickLblSkip val="5"/>
        <c:noMultiLvlLbl val="0"/>
      </c:catAx>
      <c:valAx>
        <c:axId val="2480746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47747328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rgbClr val="8064A2">
          <a:lumMod val="75000"/>
        </a:srgb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999" l="0.70000000000000062" r="0.70000000000000062" t="0.75000000000000999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681318</xdr:colOff>
      <xdr:row>3</xdr:row>
      <xdr:rowOff>19050</xdr:rowOff>
    </xdr:from>
    <xdr:to>
      <xdr:col>15</xdr:col>
      <xdr:colOff>511969</xdr:colOff>
      <xdr:row>21</xdr:row>
      <xdr:rowOff>107156</xdr:rowOff>
    </xdr:to>
    <xdr:graphicFrame macro="">
      <xdr:nvGraphicFramePr>
        <xdr:cNvPr id="1029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687621</xdr:colOff>
      <xdr:row>22</xdr:row>
      <xdr:rowOff>19749</xdr:rowOff>
    </xdr:from>
    <xdr:to>
      <xdr:col>15</xdr:col>
      <xdr:colOff>559593</xdr:colOff>
      <xdr:row>42</xdr:row>
      <xdr:rowOff>202407</xdr:rowOff>
    </xdr:to>
    <xdr:graphicFrame macro="">
      <xdr:nvGraphicFramePr>
        <xdr:cNvPr id="1031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0.03879</cdr:x>
      <cdr:y>0.07064</cdr:y>
    </cdr:from>
    <cdr:to>
      <cdr:x>0.08189</cdr:x>
      <cdr:y>0.14906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1300" y="278726"/>
          <a:ext cx="290334" cy="3094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개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0.08871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6736276" cy="35004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 대학원 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0.03885</cdr:x>
      <cdr:y>0.06759</cdr:y>
    </cdr:from>
    <cdr:to>
      <cdr:x>0.08195</cdr:x>
      <cdr:y>0.13146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63310" y="302052"/>
          <a:ext cx="292114" cy="285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개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0.0835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6777597" cy="37315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지역별 대학원 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168229</xdr:colOff>
      <xdr:row>10</xdr:row>
      <xdr:rowOff>49025</xdr:rowOff>
    </xdr:from>
    <xdr:to>
      <xdr:col>30</xdr:col>
      <xdr:colOff>178593</xdr:colOff>
      <xdr:row>32</xdr:row>
      <xdr:rowOff>190499</xdr:rowOff>
    </xdr:to>
    <xdr:graphicFrame macro="">
      <xdr:nvGraphicFramePr>
        <xdr:cNvPr id="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411816</xdr:colOff>
      <xdr:row>14</xdr:row>
      <xdr:rowOff>163601</xdr:rowOff>
    </xdr:from>
    <xdr:to>
      <xdr:col>24</xdr:col>
      <xdr:colOff>423022</xdr:colOff>
      <xdr:row>30</xdr:row>
      <xdr:rowOff>134745</xdr:rowOff>
    </xdr:to>
    <xdr:sp macro="" textlink="">
      <xdr:nvSpPr>
        <xdr:cNvPr id="3" name="직선 연결선 2"/>
        <xdr:cNvSpPr/>
      </xdr:nvSpPr>
      <xdr:spPr>
        <a:xfrm flipH="1">
          <a:off x="18116410" y="2723445"/>
          <a:ext cx="11206" cy="2673863"/>
        </a:xfrm>
        <a:prstGeom prst="line">
          <a:avLst/>
        </a:prstGeom>
        <a:ln w="28575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ko-KR"/>
        </a:p>
      </xdr:txBody>
    </xdr:sp>
    <xdr:clientData/>
  </xdr:twoCellAnchor>
  <xdr:twoCellAnchor>
    <xdr:from>
      <xdr:col>21</xdr:col>
      <xdr:colOff>270342</xdr:colOff>
      <xdr:row>33</xdr:row>
      <xdr:rowOff>212210</xdr:rowOff>
    </xdr:from>
    <xdr:to>
      <xdr:col>30</xdr:col>
      <xdr:colOff>166687</xdr:colOff>
      <xdr:row>57</xdr:row>
      <xdr:rowOff>59530</xdr:rowOff>
    </xdr:to>
    <xdr:graphicFrame macro="">
      <xdr:nvGraphicFramePr>
        <xdr:cNvPr id="5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0.03732</cdr:x>
      <cdr:y>0.10559</cdr:y>
    </cdr:from>
    <cdr:to>
      <cdr:x>0.08001</cdr:x>
      <cdr:y>0.14663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8816" y="565272"/>
          <a:ext cx="318936" cy="219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개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0.08805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470963" cy="42302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대학원 학과수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0.09819</cdr:x>
      <cdr:y>0.78367</cdr:y>
    </cdr:from>
    <cdr:to>
      <cdr:x>0.20655</cdr:x>
      <cdr:y>0.9212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828675" y="52101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0.7894</cdr:y>
    </cdr:from>
    <cdr:to>
      <cdr:x>0.2088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0.7937</cdr:y>
    </cdr:from>
    <cdr:to>
      <cdr:x>0.2088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0.78797</cdr:y>
    </cdr:from>
    <cdr:to>
      <cdr:x>0.2088</cdr:x>
      <cdr:y>0.9255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847725" y="5238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</cdr:x>
      <cdr:y>2.4463E-6</cdr:y>
    </cdr:from>
    <cdr:to>
      <cdr:x>0.02744</cdr:x>
      <cdr:y>0.06862</cdr:y>
    </cdr:to>
    <cdr:grpSp>
      <cdr:nvGrpSpPr>
        <cdr:cNvPr id="27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10"/>
          <a:ext cx="167697" cy="268276"/>
          <a:chOff x="-77502" y="-57326"/>
          <a:chExt cx="2416" cy="3643"/>
        </a:xfrm>
      </cdr:grpSpPr>
      <cdr:sp macro="" textlink="">
        <cdr:nvSpPr>
          <cdr:cNvPr id="2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>
              <a:latin typeface="+mn-ea"/>
              <a:ea typeface="+mn-ea"/>
            </a:endParaRPr>
          </a:p>
        </cdr:txBody>
      </cdr:sp>
      <cdr:grpSp>
        <cdr:nvGrpSpPr>
          <cdr:cNvPr id="29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16" cy="2753"/>
            <a:chOff x="2018" y="-1970"/>
            <a:chExt cx="222399" cy="245288"/>
          </a:xfrm>
        </cdr:grpSpPr>
      </cdr:grpSp>
      <cdr:grpSp>
        <cdr:nvGrpSpPr>
          <cdr:cNvPr id="51206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01" cy="3643"/>
            <a:chOff x="2018" y="-1970"/>
            <a:chExt cx="220993" cy="324460"/>
          </a:xfrm>
        </cdr:grpSpPr>
        <cdr:sp macro="" textlink="">
          <cdr:nvSpPr>
            <cdr:cNvPr id="3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4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9" y="-1659"/>
              <a:ext cx="218592" cy="32414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0.09205</cdr:y>
    </cdr:to>
    <cdr:sp macro="" textlink="">
      <cdr:nvSpPr>
        <cdr:cNvPr id="16" name="직사각형 2"/>
        <cdr:cNvSpPr/>
      </cdr:nvSpPr>
      <cdr:spPr>
        <a:xfrm xmlns:a="http://schemas.openxmlformats.org/drawingml/2006/main">
          <a:off x="0" y="0"/>
          <a:ext cx="7511862" cy="49306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 b="1">
              <a:latin typeface="HY헤드라인M" pitchFamily="18" charset="-127"/>
              <a:ea typeface="HY헤드라인M" pitchFamily="18" charset="-127"/>
            </a:rPr>
            <a:t>연도별 계열별 대학원 학과 구성비</a:t>
          </a:r>
          <a:r>
            <a:rPr lang="en-US" altLang="ko-KR" sz="1600" b="1">
              <a:latin typeface="HY헤드라인M" pitchFamily="18" charset="-127"/>
              <a:ea typeface="HY헤드라인M" pitchFamily="18" charset="-127"/>
            </a:rPr>
            <a:t>(1985~2025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3.5" x14ac:dyDescent="0.3"/>
  <cols>
    <col min="1" max="16384" width="9" style="3"/>
  </cols>
  <sheetData>
    <row r="1" spans="1:6" ht="14.25" thickBot="1" x14ac:dyDescent="0.35">
      <c r="B1" s="8"/>
    </row>
    <row r="2" spans="1:6" ht="14.25" thickBot="1" x14ac:dyDescent="0.35">
      <c r="B2" s="184" t="s">
        <v>57</v>
      </c>
      <c r="C2" s="185"/>
      <c r="D2" s="185"/>
      <c r="E2" s="186"/>
    </row>
    <row r="3" spans="1:6" ht="14.25" thickBot="1" x14ac:dyDescent="0.35">
      <c r="A3" s="97" t="s">
        <v>3</v>
      </c>
      <c r="B3" s="69" t="s">
        <v>61</v>
      </c>
      <c r="C3" s="98" t="s">
        <v>0</v>
      </c>
      <c r="D3" s="98" t="s">
        <v>1</v>
      </c>
      <c r="E3" s="99" t="s">
        <v>2</v>
      </c>
    </row>
    <row r="4" spans="1:6" x14ac:dyDescent="0.25">
      <c r="A4" s="100">
        <v>1965</v>
      </c>
      <c r="B4" s="101">
        <f>SUM(C4:E4)</f>
        <v>37</v>
      </c>
      <c r="C4" s="102">
        <v>12</v>
      </c>
      <c r="D4" s="103">
        <v>0</v>
      </c>
      <c r="E4" s="104">
        <v>25</v>
      </c>
      <c r="F4" s="105">
        <f>E4/B4*100</f>
        <v>67.567567567567565</v>
      </c>
    </row>
    <row r="5" spans="1:6" x14ac:dyDescent="0.25">
      <c r="A5" s="74">
        <v>1966</v>
      </c>
      <c r="B5" s="106">
        <f t="shared" ref="B5:B56" si="0">SUM(C5:E5)</f>
        <v>42</v>
      </c>
      <c r="C5" s="107">
        <v>13</v>
      </c>
      <c r="D5" s="108">
        <v>0</v>
      </c>
      <c r="E5" s="109">
        <v>29</v>
      </c>
      <c r="F5" s="105">
        <f t="shared" ref="F5:F53" si="1">E5/B5*100</f>
        <v>69.047619047619051</v>
      </c>
    </row>
    <row r="6" spans="1:6" x14ac:dyDescent="0.25">
      <c r="A6" s="74">
        <v>1967</v>
      </c>
      <c r="B6" s="106">
        <f t="shared" si="0"/>
        <v>49</v>
      </c>
      <c r="C6" s="107">
        <v>13</v>
      </c>
      <c r="D6" s="108">
        <v>0</v>
      </c>
      <c r="E6" s="109">
        <v>36</v>
      </c>
      <c r="F6" s="105">
        <f t="shared" si="1"/>
        <v>73.469387755102048</v>
      </c>
    </row>
    <row r="7" spans="1:6" x14ac:dyDescent="0.25">
      <c r="A7" s="74">
        <v>1968</v>
      </c>
      <c r="B7" s="106">
        <f t="shared" si="0"/>
        <v>56</v>
      </c>
      <c r="C7" s="107">
        <v>16</v>
      </c>
      <c r="D7" s="108">
        <v>0</v>
      </c>
      <c r="E7" s="109">
        <v>40</v>
      </c>
      <c r="F7" s="105">
        <f t="shared" si="1"/>
        <v>71.428571428571431</v>
      </c>
    </row>
    <row r="8" spans="1:6" x14ac:dyDescent="0.25">
      <c r="A8" s="74">
        <v>1969</v>
      </c>
      <c r="B8" s="106">
        <f t="shared" si="0"/>
        <v>60</v>
      </c>
      <c r="C8" s="107">
        <v>19</v>
      </c>
      <c r="D8" s="108">
        <v>0</v>
      </c>
      <c r="E8" s="109">
        <v>41</v>
      </c>
      <c r="F8" s="105">
        <f t="shared" si="1"/>
        <v>68.333333333333329</v>
      </c>
    </row>
    <row r="9" spans="1:6" ht="14.25" thickBot="1" x14ac:dyDescent="0.3">
      <c r="A9" s="111">
        <v>1970</v>
      </c>
      <c r="B9" s="112">
        <f t="shared" si="0"/>
        <v>64</v>
      </c>
      <c r="C9" s="113">
        <v>21</v>
      </c>
      <c r="D9" s="114">
        <v>0</v>
      </c>
      <c r="E9" s="115">
        <v>43</v>
      </c>
      <c r="F9" s="105">
        <f t="shared" si="1"/>
        <v>67.1875</v>
      </c>
    </row>
    <row r="10" spans="1:6" x14ac:dyDescent="0.25">
      <c r="A10" s="100">
        <v>1971</v>
      </c>
      <c r="B10" s="101">
        <f t="shared" si="0"/>
        <v>66</v>
      </c>
      <c r="C10" s="102">
        <v>20</v>
      </c>
      <c r="D10" s="103">
        <v>0</v>
      </c>
      <c r="E10" s="104">
        <v>46</v>
      </c>
      <c r="F10" s="105">
        <f t="shared" si="1"/>
        <v>69.696969696969703</v>
      </c>
    </row>
    <row r="11" spans="1:6" x14ac:dyDescent="0.25">
      <c r="A11" s="74">
        <v>1972</v>
      </c>
      <c r="B11" s="106">
        <f t="shared" si="0"/>
        <v>74</v>
      </c>
      <c r="C11" s="107">
        <v>20</v>
      </c>
      <c r="D11" s="108">
        <v>0</v>
      </c>
      <c r="E11" s="109">
        <v>54</v>
      </c>
      <c r="F11" s="105">
        <f t="shared" si="1"/>
        <v>72.972972972972968</v>
      </c>
    </row>
    <row r="12" spans="1:6" x14ac:dyDescent="0.25">
      <c r="A12" s="74">
        <v>1973</v>
      </c>
      <c r="B12" s="106">
        <f t="shared" si="0"/>
        <v>81</v>
      </c>
      <c r="C12" s="107">
        <v>22</v>
      </c>
      <c r="D12" s="108">
        <v>0</v>
      </c>
      <c r="E12" s="109">
        <v>59</v>
      </c>
      <c r="F12" s="105">
        <f t="shared" si="1"/>
        <v>72.839506172839506</v>
      </c>
    </row>
    <row r="13" spans="1:6" x14ac:dyDescent="0.25">
      <c r="A13" s="74">
        <v>1974</v>
      </c>
      <c r="B13" s="106">
        <f t="shared" si="0"/>
        <v>80</v>
      </c>
      <c r="C13" s="107">
        <v>22</v>
      </c>
      <c r="D13" s="108">
        <v>0</v>
      </c>
      <c r="E13" s="109">
        <v>58</v>
      </c>
      <c r="F13" s="105">
        <f t="shared" si="1"/>
        <v>72.5</v>
      </c>
    </row>
    <row r="14" spans="1:6" x14ac:dyDescent="0.25">
      <c r="A14" s="74">
        <v>1975</v>
      </c>
      <c r="B14" s="106">
        <f t="shared" si="0"/>
        <v>82</v>
      </c>
      <c r="C14" s="107">
        <v>24</v>
      </c>
      <c r="D14" s="108">
        <v>0</v>
      </c>
      <c r="E14" s="109">
        <v>58</v>
      </c>
      <c r="F14" s="105">
        <f t="shared" si="1"/>
        <v>70.731707317073173</v>
      </c>
    </row>
    <row r="15" spans="1:6" x14ac:dyDescent="0.25">
      <c r="A15" s="74">
        <v>1976</v>
      </c>
      <c r="B15" s="106">
        <f t="shared" si="0"/>
        <v>85</v>
      </c>
      <c r="C15" s="107">
        <v>25</v>
      </c>
      <c r="D15" s="108">
        <v>0</v>
      </c>
      <c r="E15" s="109">
        <v>60</v>
      </c>
      <c r="F15" s="105">
        <f t="shared" si="1"/>
        <v>70.588235294117652</v>
      </c>
    </row>
    <row r="16" spans="1:6" x14ac:dyDescent="0.25">
      <c r="A16" s="74">
        <v>1977</v>
      </c>
      <c r="B16" s="106">
        <f t="shared" si="0"/>
        <v>87</v>
      </c>
      <c r="C16" s="107">
        <v>25</v>
      </c>
      <c r="D16" s="108">
        <v>0</v>
      </c>
      <c r="E16" s="109">
        <v>62</v>
      </c>
      <c r="F16" s="105">
        <f t="shared" si="1"/>
        <v>71.264367816091962</v>
      </c>
    </row>
    <row r="17" spans="1:6" x14ac:dyDescent="0.25">
      <c r="A17" s="74">
        <v>1978</v>
      </c>
      <c r="B17" s="106">
        <f t="shared" si="0"/>
        <v>90</v>
      </c>
      <c r="C17" s="107">
        <v>25</v>
      </c>
      <c r="D17" s="108">
        <v>0</v>
      </c>
      <c r="E17" s="109">
        <v>65</v>
      </c>
      <c r="F17" s="105">
        <f t="shared" si="1"/>
        <v>72.222222222222214</v>
      </c>
    </row>
    <row r="18" spans="1:6" s="88" customFormat="1" x14ac:dyDescent="0.25">
      <c r="A18" s="74">
        <v>1979</v>
      </c>
      <c r="B18" s="106">
        <f t="shared" si="0"/>
        <v>100</v>
      </c>
      <c r="C18" s="107">
        <v>28</v>
      </c>
      <c r="D18" s="108">
        <v>0</v>
      </c>
      <c r="E18" s="109">
        <v>72</v>
      </c>
      <c r="F18" s="105">
        <f t="shared" si="1"/>
        <v>72</v>
      </c>
    </row>
    <row r="19" spans="1:6" ht="14.25" thickBot="1" x14ac:dyDescent="0.3">
      <c r="A19" s="117" t="s">
        <v>5</v>
      </c>
      <c r="B19" s="112">
        <f t="shared" si="0"/>
        <v>121</v>
      </c>
      <c r="C19" s="114">
        <v>32</v>
      </c>
      <c r="D19" s="114">
        <v>0</v>
      </c>
      <c r="E19" s="118">
        <v>89</v>
      </c>
      <c r="F19" s="105">
        <f t="shared" si="1"/>
        <v>73.553719008264466</v>
      </c>
    </row>
    <row r="20" spans="1:6" x14ac:dyDescent="0.25">
      <c r="A20" s="48" t="s">
        <v>6</v>
      </c>
      <c r="B20" s="101">
        <f t="shared" si="0"/>
        <v>151</v>
      </c>
      <c r="C20" s="103">
        <v>35</v>
      </c>
      <c r="D20" s="103">
        <v>1</v>
      </c>
      <c r="E20" s="116">
        <v>115</v>
      </c>
      <c r="F20" s="105">
        <f t="shared" si="1"/>
        <v>76.158940397350989</v>
      </c>
    </row>
    <row r="21" spans="1:6" x14ac:dyDescent="0.25">
      <c r="A21" s="38" t="s">
        <v>7</v>
      </c>
      <c r="B21" s="106">
        <f t="shared" si="0"/>
        <v>169</v>
      </c>
      <c r="C21" s="108">
        <v>39</v>
      </c>
      <c r="D21" s="108">
        <v>2</v>
      </c>
      <c r="E21" s="110">
        <v>128</v>
      </c>
      <c r="F21" s="105">
        <f t="shared" si="1"/>
        <v>75.739644970414204</v>
      </c>
    </row>
    <row r="22" spans="1:6" x14ac:dyDescent="0.25">
      <c r="A22" s="38" t="s">
        <v>8</v>
      </c>
      <c r="B22" s="106">
        <f t="shared" si="0"/>
        <v>170</v>
      </c>
      <c r="C22" s="108">
        <v>39</v>
      </c>
      <c r="D22" s="108">
        <v>2</v>
      </c>
      <c r="E22" s="110">
        <v>129</v>
      </c>
      <c r="F22" s="105">
        <f t="shared" si="1"/>
        <v>75.882352941176464</v>
      </c>
    </row>
    <row r="23" spans="1:6" x14ac:dyDescent="0.25">
      <c r="A23" s="38" t="s">
        <v>9</v>
      </c>
      <c r="B23" s="106">
        <f t="shared" si="0"/>
        <v>186</v>
      </c>
      <c r="C23" s="108">
        <v>39</v>
      </c>
      <c r="D23" s="108">
        <v>2</v>
      </c>
      <c r="E23" s="110">
        <v>145</v>
      </c>
      <c r="F23" s="105">
        <f t="shared" si="1"/>
        <v>77.956989247311824</v>
      </c>
    </row>
    <row r="24" spans="1:6" x14ac:dyDescent="0.25">
      <c r="A24" s="38" t="s">
        <v>10</v>
      </c>
      <c r="B24" s="106">
        <f t="shared" si="0"/>
        <v>201</v>
      </c>
      <c r="C24" s="108">
        <v>41</v>
      </c>
      <c r="D24" s="108">
        <v>2</v>
      </c>
      <c r="E24" s="110">
        <v>158</v>
      </c>
      <c r="F24" s="105">
        <f t="shared" si="1"/>
        <v>78.606965174129357</v>
      </c>
    </row>
    <row r="25" spans="1:6" x14ac:dyDescent="0.25">
      <c r="A25" s="38" t="s">
        <v>11</v>
      </c>
      <c r="B25" s="106">
        <f t="shared" si="0"/>
        <v>203</v>
      </c>
      <c r="C25" s="108">
        <v>42</v>
      </c>
      <c r="D25" s="108">
        <v>2</v>
      </c>
      <c r="E25" s="110">
        <v>159</v>
      </c>
      <c r="F25" s="105">
        <f t="shared" si="1"/>
        <v>78.325123152709367</v>
      </c>
    </row>
    <row r="26" spans="1:6" x14ac:dyDescent="0.25">
      <c r="A26" s="38" t="s">
        <v>12</v>
      </c>
      <c r="B26" s="106">
        <f t="shared" si="0"/>
        <v>209</v>
      </c>
      <c r="C26" s="108">
        <v>42</v>
      </c>
      <c r="D26" s="108">
        <v>2</v>
      </c>
      <c r="E26" s="110">
        <v>165</v>
      </c>
      <c r="F26" s="105">
        <f t="shared" si="1"/>
        <v>78.94736842105263</v>
      </c>
    </row>
    <row r="27" spans="1:6" x14ac:dyDescent="0.25">
      <c r="A27" s="38" t="s">
        <v>13</v>
      </c>
      <c r="B27" s="106">
        <f t="shared" si="0"/>
        <v>251</v>
      </c>
      <c r="C27" s="108">
        <v>51</v>
      </c>
      <c r="D27" s="108">
        <v>2</v>
      </c>
      <c r="E27" s="110">
        <v>198</v>
      </c>
      <c r="F27" s="105">
        <f t="shared" si="1"/>
        <v>78.884462151394416</v>
      </c>
    </row>
    <row r="28" spans="1:6" x14ac:dyDescent="0.25">
      <c r="A28" s="38" t="s">
        <v>14</v>
      </c>
      <c r="B28" s="106">
        <f t="shared" si="0"/>
        <v>278</v>
      </c>
      <c r="C28" s="108">
        <v>55</v>
      </c>
      <c r="D28" s="108">
        <v>2</v>
      </c>
      <c r="E28" s="110">
        <v>221</v>
      </c>
      <c r="F28" s="105">
        <f t="shared" si="1"/>
        <v>79.496402877697847</v>
      </c>
    </row>
    <row r="29" spans="1:6" ht="14.25" thickBot="1" x14ac:dyDescent="0.3">
      <c r="A29" s="117" t="s">
        <v>15</v>
      </c>
      <c r="B29" s="112">
        <f t="shared" si="0"/>
        <v>298</v>
      </c>
      <c r="C29" s="114">
        <v>61</v>
      </c>
      <c r="D29" s="114">
        <v>3</v>
      </c>
      <c r="E29" s="118">
        <v>234</v>
      </c>
      <c r="F29" s="105">
        <f t="shared" si="1"/>
        <v>78.523489932885909</v>
      </c>
    </row>
    <row r="30" spans="1:6" x14ac:dyDescent="0.25">
      <c r="A30" s="48" t="s">
        <v>16</v>
      </c>
      <c r="B30" s="101">
        <f t="shared" si="0"/>
        <v>316</v>
      </c>
      <c r="C30" s="103">
        <v>66</v>
      </c>
      <c r="D30" s="103">
        <v>4</v>
      </c>
      <c r="E30" s="116">
        <v>246</v>
      </c>
      <c r="F30" s="105">
        <f t="shared" si="1"/>
        <v>77.848101265822791</v>
      </c>
    </row>
    <row r="31" spans="1:6" x14ac:dyDescent="0.25">
      <c r="A31" s="38" t="s">
        <v>17</v>
      </c>
      <c r="B31" s="106">
        <f t="shared" si="0"/>
        <v>335</v>
      </c>
      <c r="C31" s="108">
        <v>71</v>
      </c>
      <c r="D31" s="108">
        <v>4</v>
      </c>
      <c r="E31" s="110">
        <v>260</v>
      </c>
      <c r="F31" s="105">
        <f t="shared" si="1"/>
        <v>77.611940298507463</v>
      </c>
    </row>
    <row r="32" spans="1:6" x14ac:dyDescent="0.25">
      <c r="A32" s="38" t="s">
        <v>18</v>
      </c>
      <c r="B32" s="106">
        <f t="shared" si="0"/>
        <v>350</v>
      </c>
      <c r="C32" s="108">
        <v>73</v>
      </c>
      <c r="D32" s="108">
        <v>4</v>
      </c>
      <c r="E32" s="110">
        <v>273</v>
      </c>
      <c r="F32" s="105">
        <f t="shared" si="1"/>
        <v>78</v>
      </c>
    </row>
    <row r="33" spans="1:6" x14ac:dyDescent="0.25">
      <c r="A33" s="38" t="s">
        <v>19</v>
      </c>
      <c r="B33" s="106">
        <f t="shared" si="0"/>
        <v>368</v>
      </c>
      <c r="C33" s="108">
        <v>79</v>
      </c>
      <c r="D33" s="108">
        <v>6</v>
      </c>
      <c r="E33" s="110">
        <v>283</v>
      </c>
      <c r="F33" s="105">
        <f t="shared" si="1"/>
        <v>76.902173913043484</v>
      </c>
    </row>
    <row r="34" spans="1:6" x14ac:dyDescent="0.25">
      <c r="A34" s="38" t="s">
        <v>20</v>
      </c>
      <c r="B34" s="106">
        <f t="shared" si="0"/>
        <v>421</v>
      </c>
      <c r="C34" s="108">
        <v>87</v>
      </c>
      <c r="D34" s="108">
        <v>6</v>
      </c>
      <c r="E34" s="110">
        <v>328</v>
      </c>
      <c r="F34" s="105">
        <f t="shared" si="1"/>
        <v>77.909738717339678</v>
      </c>
    </row>
    <row r="35" spans="1:6" x14ac:dyDescent="0.25">
      <c r="A35" s="38" t="s">
        <v>21</v>
      </c>
      <c r="B35" s="106">
        <f t="shared" si="0"/>
        <v>505</v>
      </c>
      <c r="C35" s="108">
        <v>103</v>
      </c>
      <c r="D35" s="108">
        <v>7</v>
      </c>
      <c r="E35" s="110">
        <v>395</v>
      </c>
      <c r="F35" s="105">
        <f t="shared" si="1"/>
        <v>78.21782178217822</v>
      </c>
    </row>
    <row r="36" spans="1:6" x14ac:dyDescent="0.25">
      <c r="A36" s="38" t="s">
        <v>22</v>
      </c>
      <c r="B36" s="106">
        <f t="shared" si="0"/>
        <v>592</v>
      </c>
      <c r="C36" s="108">
        <v>112</v>
      </c>
      <c r="D36" s="108">
        <v>9</v>
      </c>
      <c r="E36" s="110">
        <v>471</v>
      </c>
      <c r="F36" s="105">
        <f t="shared" si="1"/>
        <v>79.560810810810807</v>
      </c>
    </row>
    <row r="37" spans="1:6" x14ac:dyDescent="0.25">
      <c r="A37" s="38" t="s">
        <v>23</v>
      </c>
      <c r="B37" s="106">
        <f t="shared" si="0"/>
        <v>669</v>
      </c>
      <c r="C37" s="108">
        <v>123</v>
      </c>
      <c r="D37" s="108">
        <v>10</v>
      </c>
      <c r="E37" s="110">
        <v>536</v>
      </c>
      <c r="F37" s="105">
        <f t="shared" si="1"/>
        <v>80.119581464872951</v>
      </c>
    </row>
    <row r="38" spans="1:6" x14ac:dyDescent="0.25">
      <c r="A38" s="38" t="s">
        <v>24</v>
      </c>
      <c r="B38" s="106">
        <f t="shared" si="0"/>
        <v>676</v>
      </c>
      <c r="C38" s="108">
        <v>125</v>
      </c>
      <c r="D38" s="108">
        <v>10</v>
      </c>
      <c r="E38" s="110">
        <v>541</v>
      </c>
      <c r="F38" s="105">
        <f t="shared" si="1"/>
        <v>80.029585798816569</v>
      </c>
    </row>
    <row r="39" spans="1:6" ht="14.25" thickBot="1" x14ac:dyDescent="0.3">
      <c r="A39" s="117" t="s">
        <v>25</v>
      </c>
      <c r="B39" s="112">
        <f t="shared" si="0"/>
        <v>829</v>
      </c>
      <c r="C39" s="114">
        <v>138</v>
      </c>
      <c r="D39" s="114">
        <v>12</v>
      </c>
      <c r="E39" s="118">
        <v>679</v>
      </c>
      <c r="F39" s="105">
        <f t="shared" si="1"/>
        <v>81.905910735826296</v>
      </c>
    </row>
    <row r="40" spans="1:6" x14ac:dyDescent="0.25">
      <c r="A40" s="48" t="s">
        <v>26</v>
      </c>
      <c r="B40" s="101">
        <f t="shared" si="0"/>
        <v>905</v>
      </c>
      <c r="C40" s="103">
        <v>139</v>
      </c>
      <c r="D40" s="103">
        <v>12</v>
      </c>
      <c r="E40" s="116">
        <v>754</v>
      </c>
      <c r="F40" s="105">
        <f t="shared" si="1"/>
        <v>83.314917127071823</v>
      </c>
    </row>
    <row r="41" spans="1:6" x14ac:dyDescent="0.25">
      <c r="A41" s="38" t="s">
        <v>27</v>
      </c>
      <c r="B41" s="106">
        <f t="shared" si="0"/>
        <v>945</v>
      </c>
      <c r="C41" s="108">
        <v>151</v>
      </c>
      <c r="D41" s="108">
        <v>13</v>
      </c>
      <c r="E41" s="110">
        <v>781</v>
      </c>
      <c r="F41" s="105">
        <f t="shared" si="1"/>
        <v>82.645502645502646</v>
      </c>
    </row>
    <row r="42" spans="1:6" x14ac:dyDescent="0.25">
      <c r="A42" s="38" t="s">
        <v>28</v>
      </c>
      <c r="B42" s="106">
        <f t="shared" si="0"/>
        <v>1010</v>
      </c>
      <c r="C42" s="108">
        <v>158</v>
      </c>
      <c r="D42" s="108">
        <v>13</v>
      </c>
      <c r="E42" s="110">
        <v>839</v>
      </c>
      <c r="F42" s="105">
        <f t="shared" si="1"/>
        <v>83.06930693069306</v>
      </c>
    </row>
    <row r="43" spans="1:6" x14ac:dyDescent="0.25">
      <c r="A43" s="38" t="s">
        <v>29</v>
      </c>
      <c r="B43" s="106">
        <f t="shared" si="0"/>
        <v>1030</v>
      </c>
      <c r="C43" s="108">
        <v>158</v>
      </c>
      <c r="D43" s="108">
        <v>14</v>
      </c>
      <c r="E43" s="110">
        <v>858</v>
      </c>
      <c r="F43" s="105">
        <f t="shared" si="1"/>
        <v>83.300970873786412</v>
      </c>
    </row>
    <row r="44" spans="1:6" x14ac:dyDescent="0.25">
      <c r="A44" s="38" t="s">
        <v>30</v>
      </c>
      <c r="B44" s="106">
        <f t="shared" si="0"/>
        <v>1051</v>
      </c>
      <c r="C44" s="108">
        <v>164</v>
      </c>
      <c r="D44" s="108">
        <v>14</v>
      </c>
      <c r="E44" s="110">
        <v>873</v>
      </c>
      <c r="F44" s="105">
        <f t="shared" si="1"/>
        <v>83.063748810656506</v>
      </c>
    </row>
    <row r="45" spans="1:6" x14ac:dyDescent="0.25">
      <c r="A45" s="38" t="s">
        <v>31</v>
      </c>
      <c r="B45" s="106">
        <f t="shared" si="0"/>
        <v>1051</v>
      </c>
      <c r="C45" s="108">
        <v>169</v>
      </c>
      <c r="D45" s="108">
        <v>14</v>
      </c>
      <c r="E45" s="110">
        <v>868</v>
      </c>
      <c r="F45" s="105">
        <f t="shared" si="1"/>
        <v>82.58801141769743</v>
      </c>
    </row>
    <row r="46" spans="1:6" x14ac:dyDescent="0.25">
      <c r="A46" s="38" t="s">
        <v>32</v>
      </c>
      <c r="B46" s="106">
        <f t="shared" si="0"/>
        <v>1042</v>
      </c>
      <c r="C46" s="108">
        <v>168</v>
      </c>
      <c r="D46" s="108">
        <v>14</v>
      </c>
      <c r="E46" s="110">
        <v>860</v>
      </c>
      <c r="F46" s="105">
        <f t="shared" si="1"/>
        <v>82.533589251439537</v>
      </c>
    </row>
    <row r="47" spans="1:6" x14ac:dyDescent="0.25">
      <c r="A47" s="38" t="s">
        <v>33</v>
      </c>
      <c r="B47" s="106">
        <f t="shared" si="0"/>
        <v>1055</v>
      </c>
      <c r="C47" s="108">
        <v>173</v>
      </c>
      <c r="D47" s="108">
        <v>14</v>
      </c>
      <c r="E47" s="110">
        <v>868</v>
      </c>
      <c r="F47" s="105">
        <f t="shared" si="1"/>
        <v>82.274881516587669</v>
      </c>
    </row>
    <row r="48" spans="1:6" x14ac:dyDescent="0.25">
      <c r="A48" s="38" t="s">
        <v>34</v>
      </c>
      <c r="B48" s="106">
        <f t="shared" si="0"/>
        <v>1115</v>
      </c>
      <c r="C48" s="108">
        <v>192</v>
      </c>
      <c r="D48" s="108">
        <v>15</v>
      </c>
      <c r="E48" s="110">
        <v>908</v>
      </c>
      <c r="F48" s="105">
        <f t="shared" si="1"/>
        <v>81.434977578475326</v>
      </c>
    </row>
    <row r="49" spans="1:6" ht="14.25" thickBot="1" x14ac:dyDescent="0.3">
      <c r="A49" s="117" t="s">
        <v>35</v>
      </c>
      <c r="B49" s="112">
        <f t="shared" si="0"/>
        <v>1138</v>
      </c>
      <c r="C49" s="114">
        <v>201</v>
      </c>
      <c r="D49" s="114">
        <v>15</v>
      </c>
      <c r="E49" s="118">
        <v>922</v>
      </c>
      <c r="F49" s="105">
        <f t="shared" si="1"/>
        <v>81.019332161687174</v>
      </c>
    </row>
    <row r="50" spans="1:6" x14ac:dyDescent="0.25">
      <c r="A50" s="151" t="s">
        <v>36</v>
      </c>
      <c r="B50" s="152">
        <f t="shared" si="0"/>
        <v>1167</v>
      </c>
      <c r="C50" s="153">
        <v>210</v>
      </c>
      <c r="D50" s="153">
        <v>15</v>
      </c>
      <c r="E50" s="154">
        <v>942</v>
      </c>
      <c r="F50" s="105">
        <f t="shared" si="1"/>
        <v>80.719794344473002</v>
      </c>
    </row>
    <row r="51" spans="1:6" x14ac:dyDescent="0.25">
      <c r="A51" s="38" t="s">
        <v>37</v>
      </c>
      <c r="B51" s="106">
        <f t="shared" si="0"/>
        <v>1177</v>
      </c>
      <c r="C51" s="108">
        <v>217</v>
      </c>
      <c r="D51" s="108">
        <v>15</v>
      </c>
      <c r="E51" s="110">
        <v>945</v>
      </c>
      <c r="F51" s="105">
        <f t="shared" si="1"/>
        <v>80.288870008496176</v>
      </c>
    </row>
    <row r="52" spans="1:6" x14ac:dyDescent="0.25">
      <c r="A52" s="38" t="s">
        <v>38</v>
      </c>
      <c r="B52" s="106">
        <f t="shared" si="0"/>
        <v>1200</v>
      </c>
      <c r="C52" s="108">
        <v>230</v>
      </c>
      <c r="D52" s="108">
        <v>9</v>
      </c>
      <c r="E52" s="110">
        <v>961</v>
      </c>
      <c r="F52" s="105">
        <f t="shared" si="1"/>
        <v>80.083333333333329</v>
      </c>
    </row>
    <row r="53" spans="1:6" x14ac:dyDescent="0.25">
      <c r="A53" s="38" t="s">
        <v>56</v>
      </c>
      <c r="B53" s="106">
        <f t="shared" si="0"/>
        <v>1209</v>
      </c>
      <c r="C53" s="108">
        <v>233</v>
      </c>
      <c r="D53" s="108">
        <v>9</v>
      </c>
      <c r="E53" s="110">
        <v>967</v>
      </c>
      <c r="F53" s="105">
        <f t="shared" si="1"/>
        <v>79.983457402812235</v>
      </c>
    </row>
    <row r="54" spans="1:6" x14ac:dyDescent="0.25">
      <c r="A54" s="38">
        <v>2015</v>
      </c>
      <c r="B54" s="106">
        <f t="shared" ref="B54:B55" si="2">SUM(C54:E54)</f>
        <v>1197</v>
      </c>
      <c r="C54" s="108">
        <v>231</v>
      </c>
      <c r="D54" s="108">
        <v>9</v>
      </c>
      <c r="E54" s="110">
        <v>957</v>
      </c>
      <c r="F54" s="105">
        <f>E56/B56*100</f>
        <v>79.899916597164307</v>
      </c>
    </row>
    <row r="55" spans="1:6" x14ac:dyDescent="0.25">
      <c r="A55" s="38">
        <v>2016</v>
      </c>
      <c r="B55" s="106">
        <f t="shared" si="2"/>
        <v>1195</v>
      </c>
      <c r="C55" s="108">
        <v>235</v>
      </c>
      <c r="D55" s="108">
        <v>9</v>
      </c>
      <c r="E55" s="110">
        <v>951</v>
      </c>
      <c r="F55" s="105"/>
    </row>
    <row r="56" spans="1:6" x14ac:dyDescent="0.25">
      <c r="A56" s="38">
        <v>2017</v>
      </c>
      <c r="B56" s="106">
        <f t="shared" si="0"/>
        <v>1199</v>
      </c>
      <c r="C56" s="108">
        <v>232</v>
      </c>
      <c r="D56" s="108">
        <v>9</v>
      </c>
      <c r="E56" s="110">
        <v>958</v>
      </c>
    </row>
    <row r="57" spans="1:6" x14ac:dyDescent="0.25">
      <c r="A57" s="38">
        <v>2018</v>
      </c>
      <c r="B57" s="106">
        <f t="shared" ref="B57" si="3">SUM(C57:E57)</f>
        <v>1198</v>
      </c>
      <c r="C57" s="108">
        <v>234</v>
      </c>
      <c r="D57" s="108">
        <v>10</v>
      </c>
      <c r="E57" s="110">
        <v>954</v>
      </c>
    </row>
    <row r="58" spans="1:6" x14ac:dyDescent="0.25">
      <c r="A58" s="38">
        <v>2019</v>
      </c>
      <c r="B58" s="106">
        <f t="shared" ref="B58" si="4">SUM(C58:E58)</f>
        <v>1183</v>
      </c>
      <c r="C58" s="108">
        <v>233</v>
      </c>
      <c r="D58" s="108">
        <v>10</v>
      </c>
      <c r="E58" s="110">
        <v>940</v>
      </c>
    </row>
    <row r="59" spans="1:6" x14ac:dyDescent="0.25">
      <c r="A59" s="147">
        <v>2020</v>
      </c>
      <c r="B59" s="148">
        <f t="shared" ref="B59" si="5">SUM(C59:E59)</f>
        <v>1169</v>
      </c>
      <c r="C59" s="149">
        <v>232</v>
      </c>
      <c r="D59" s="149">
        <v>10</v>
      </c>
      <c r="E59" s="150">
        <v>927</v>
      </c>
    </row>
    <row r="60" spans="1:6" x14ac:dyDescent="0.25">
      <c r="A60" s="38">
        <v>2021</v>
      </c>
      <c r="B60" s="106">
        <f t="shared" ref="B60" si="6">SUM(C60:E60)</f>
        <v>1174</v>
      </c>
      <c r="C60" s="108">
        <v>232</v>
      </c>
      <c r="D60" s="108">
        <v>10</v>
      </c>
      <c r="E60" s="110">
        <v>932</v>
      </c>
    </row>
    <row r="61" spans="1:6" x14ac:dyDescent="0.25">
      <c r="A61" s="38">
        <v>2022</v>
      </c>
      <c r="B61" s="106">
        <f t="shared" ref="B61" si="7">SUM(C61:E61)</f>
        <v>1167</v>
      </c>
      <c r="C61" s="108">
        <v>237</v>
      </c>
      <c r="D61" s="108">
        <v>10</v>
      </c>
      <c r="E61" s="110">
        <v>920</v>
      </c>
      <c r="F61" s="5"/>
    </row>
    <row r="62" spans="1:6" x14ac:dyDescent="0.25">
      <c r="A62" s="38">
        <v>2023</v>
      </c>
      <c r="B62" s="106">
        <f t="shared" ref="B62:B64" si="8">SUM(C62:E62)</f>
        <v>1221</v>
      </c>
      <c r="C62" s="108">
        <v>254</v>
      </c>
      <c r="D62" s="108">
        <v>10</v>
      </c>
      <c r="E62" s="110">
        <v>957</v>
      </c>
      <c r="F62" s="5"/>
    </row>
    <row r="63" spans="1:6" x14ac:dyDescent="0.25">
      <c r="A63" s="147">
        <v>2024</v>
      </c>
      <c r="B63" s="106">
        <f t="shared" si="8"/>
        <v>1235</v>
      </c>
      <c r="C63" s="149">
        <v>254</v>
      </c>
      <c r="D63" s="149">
        <v>10</v>
      </c>
      <c r="E63" s="150">
        <v>971</v>
      </c>
      <c r="F63" s="5"/>
    </row>
    <row r="64" spans="1:6" ht="14.25" thickBot="1" x14ac:dyDescent="0.3">
      <c r="A64" s="117">
        <v>2025</v>
      </c>
      <c r="B64" s="112">
        <f t="shared" si="8"/>
        <v>1276</v>
      </c>
      <c r="C64" s="114">
        <v>263</v>
      </c>
      <c r="D64" s="114">
        <v>10</v>
      </c>
      <c r="E64" s="118">
        <v>1003</v>
      </c>
      <c r="F64" s="5"/>
    </row>
    <row r="65" spans="1:10" s="88" customFormat="1" x14ac:dyDescent="0.25">
      <c r="A65" s="155"/>
      <c r="B65" s="156"/>
      <c r="C65" s="157"/>
      <c r="D65" s="157"/>
      <c r="E65" s="157"/>
      <c r="F65" s="158"/>
    </row>
    <row r="66" spans="1:10" x14ac:dyDescent="0.3">
      <c r="A66" s="96" t="s">
        <v>63</v>
      </c>
      <c r="B66" s="5"/>
      <c r="C66" s="1"/>
      <c r="D66" s="1"/>
      <c r="E66" s="1"/>
      <c r="F66" s="1"/>
      <c r="G66" s="1"/>
      <c r="H66" s="1"/>
      <c r="I66" s="1"/>
    </row>
    <row r="67" spans="1:10" x14ac:dyDescent="0.3">
      <c r="A67" s="5" t="s">
        <v>65</v>
      </c>
      <c r="B67" s="5"/>
      <c r="C67" s="6"/>
      <c r="D67" s="6"/>
      <c r="E67" s="6"/>
      <c r="F67" s="6"/>
      <c r="G67" s="6"/>
      <c r="H67" s="6"/>
      <c r="I67" s="1"/>
    </row>
    <row r="68" spans="1:10" x14ac:dyDescent="0.3">
      <c r="A68" s="60" t="s">
        <v>64</v>
      </c>
      <c r="B68" s="5"/>
      <c r="C68" s="6"/>
      <c r="D68" s="6"/>
      <c r="E68" s="6"/>
      <c r="F68" s="6"/>
      <c r="G68" s="6"/>
      <c r="H68" s="6"/>
      <c r="I68" s="4"/>
      <c r="J68" s="2"/>
    </row>
    <row r="69" spans="1:10" x14ac:dyDescent="0.3">
      <c r="A69" s="60" t="s">
        <v>62</v>
      </c>
      <c r="J69" s="2"/>
    </row>
    <row r="70" spans="1:10" x14ac:dyDescent="0.3">
      <c r="A70" s="64" t="s">
        <v>118</v>
      </c>
    </row>
  </sheetData>
  <mergeCells count="1">
    <mergeCell ref="B2:E2"/>
  </mergeCells>
  <phoneticPr fontId="1" type="noConversion"/>
  <pageMargins left="0.7" right="0.7" top="0.75" bottom="0.75" header="0.3" footer="0.3"/>
  <pageSetup paperSize="9" orientation="portrait" r:id="rId1"/>
  <ignoredErrors>
    <ignoredError sqref="A19:A5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zoomScale="80" zoomScaleNormal="80" workbookViewId="0">
      <pane xSplit="1" ySplit="3" topLeftCell="B27" activePane="bottomRight" state="frozen"/>
      <selection pane="topRight" activeCell="B1" sqref="B1"/>
      <selection pane="bottomLeft" activeCell="A4" sqref="A4"/>
      <selection pane="bottomRight" activeCell="P68" sqref="P68"/>
    </sheetView>
  </sheetViews>
  <sheetFormatPr defaultRowHeight="13.5" x14ac:dyDescent="0.3"/>
  <cols>
    <col min="1" max="19" width="9" style="3"/>
    <col min="20" max="21" width="9" style="67"/>
    <col min="22" max="16384" width="9" style="3"/>
  </cols>
  <sheetData>
    <row r="1" spans="1:21" ht="14.25" thickBot="1" x14ac:dyDescent="0.35">
      <c r="B1" s="8"/>
    </row>
    <row r="2" spans="1:21" ht="14.25" thickBot="1" x14ac:dyDescent="0.35">
      <c r="A2" s="1"/>
      <c r="B2" s="184" t="s">
        <v>58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6"/>
    </row>
    <row r="3" spans="1:21" ht="14.25" thickBot="1" x14ac:dyDescent="0.35">
      <c r="A3" s="68" t="s">
        <v>3</v>
      </c>
      <c r="B3" s="69" t="s">
        <v>4</v>
      </c>
      <c r="C3" s="70" t="s">
        <v>39</v>
      </c>
      <c r="D3" s="70" t="s">
        <v>40</v>
      </c>
      <c r="E3" s="70" t="s">
        <v>41</v>
      </c>
      <c r="F3" s="70" t="s">
        <v>42</v>
      </c>
      <c r="G3" s="70" t="s">
        <v>43</v>
      </c>
      <c r="H3" s="70" t="s">
        <v>44</v>
      </c>
      <c r="I3" s="70" t="s">
        <v>45</v>
      </c>
      <c r="J3" s="70" t="s">
        <v>46</v>
      </c>
      <c r="K3" s="70" t="s">
        <v>47</v>
      </c>
      <c r="L3" s="70" t="s">
        <v>48</v>
      </c>
      <c r="M3" s="70" t="s">
        <v>49</v>
      </c>
      <c r="N3" s="70" t="s">
        <v>50</v>
      </c>
      <c r="O3" s="70" t="s">
        <v>51</v>
      </c>
      <c r="P3" s="70" t="s">
        <v>52</v>
      </c>
      <c r="Q3" s="70" t="s">
        <v>53</v>
      </c>
      <c r="R3" s="70" t="s">
        <v>54</v>
      </c>
      <c r="S3" s="71" t="s">
        <v>55</v>
      </c>
      <c r="T3" s="72" t="s">
        <v>59</v>
      </c>
      <c r="U3" s="73" t="s">
        <v>60</v>
      </c>
    </row>
    <row r="4" spans="1:21" x14ac:dyDescent="0.25">
      <c r="A4" s="74">
        <v>1965</v>
      </c>
      <c r="B4" s="75">
        <f>SUM(C4:S4)</f>
        <v>37</v>
      </c>
      <c r="C4" s="76">
        <v>24</v>
      </c>
      <c r="D4" s="76">
        <v>4</v>
      </c>
      <c r="E4" s="77">
        <v>0</v>
      </c>
      <c r="F4" s="77">
        <v>0</v>
      </c>
      <c r="G4" s="77">
        <v>0</v>
      </c>
      <c r="H4" s="77">
        <v>0</v>
      </c>
      <c r="I4" s="77">
        <v>0</v>
      </c>
      <c r="J4" s="77">
        <v>0</v>
      </c>
      <c r="K4" s="76">
        <v>1</v>
      </c>
      <c r="L4" s="77">
        <v>0</v>
      </c>
      <c r="M4" s="76">
        <v>1</v>
      </c>
      <c r="N4" s="76">
        <v>1</v>
      </c>
      <c r="O4" s="76">
        <v>1</v>
      </c>
      <c r="P4" s="76">
        <v>2</v>
      </c>
      <c r="Q4" s="76">
        <v>3</v>
      </c>
      <c r="R4" s="77">
        <v>0</v>
      </c>
      <c r="S4" s="78">
        <v>0</v>
      </c>
      <c r="T4" s="79">
        <f t="shared" ref="T4:T51" si="0">C4+F4+K4</f>
        <v>25</v>
      </c>
      <c r="U4" s="80">
        <f t="shared" ref="U4:U51" si="1">D4+E4+G4+H4+I4+J4+L4+M4+N4+O4+P4+Q4+R4+S4</f>
        <v>12</v>
      </c>
    </row>
    <row r="5" spans="1:21" x14ac:dyDescent="0.25">
      <c r="A5" s="74">
        <v>1966</v>
      </c>
      <c r="B5" s="81">
        <f t="shared" ref="B5:B17" si="2">SUM(C5:S5)</f>
        <v>42</v>
      </c>
      <c r="C5" s="82">
        <v>29</v>
      </c>
      <c r="D5" s="82">
        <v>4</v>
      </c>
      <c r="E5" s="83">
        <v>0</v>
      </c>
      <c r="F5" s="83">
        <v>0</v>
      </c>
      <c r="G5" s="83">
        <v>0</v>
      </c>
      <c r="H5" s="83">
        <v>0</v>
      </c>
      <c r="I5" s="83">
        <v>0</v>
      </c>
      <c r="J5" s="83">
        <v>0</v>
      </c>
      <c r="K5" s="82">
        <v>1</v>
      </c>
      <c r="L5" s="83">
        <v>0</v>
      </c>
      <c r="M5" s="82">
        <v>1</v>
      </c>
      <c r="N5" s="82">
        <v>1</v>
      </c>
      <c r="O5" s="82">
        <v>1</v>
      </c>
      <c r="P5" s="82">
        <v>2</v>
      </c>
      <c r="Q5" s="82">
        <v>3</v>
      </c>
      <c r="R5" s="83">
        <v>0</v>
      </c>
      <c r="S5" s="84">
        <v>0</v>
      </c>
      <c r="T5" s="85">
        <f t="shared" si="0"/>
        <v>30</v>
      </c>
      <c r="U5" s="86">
        <f t="shared" si="1"/>
        <v>12</v>
      </c>
    </row>
    <row r="6" spans="1:21" x14ac:dyDescent="0.25">
      <c r="A6" s="74">
        <v>1967</v>
      </c>
      <c r="B6" s="81">
        <f t="shared" si="2"/>
        <v>49</v>
      </c>
      <c r="C6" s="82">
        <v>35</v>
      </c>
      <c r="D6" s="82">
        <v>4</v>
      </c>
      <c r="E6" s="83">
        <v>0</v>
      </c>
      <c r="F6" s="83">
        <v>0</v>
      </c>
      <c r="G6" s="83">
        <v>0</v>
      </c>
      <c r="H6" s="83">
        <v>0</v>
      </c>
      <c r="I6" s="83">
        <v>0</v>
      </c>
      <c r="J6" s="83">
        <v>0</v>
      </c>
      <c r="K6" s="82">
        <v>1</v>
      </c>
      <c r="L6" s="83">
        <v>0</v>
      </c>
      <c r="M6" s="82">
        <v>1</v>
      </c>
      <c r="N6" s="82">
        <v>1</v>
      </c>
      <c r="O6" s="82">
        <v>1</v>
      </c>
      <c r="P6" s="82">
        <v>2</v>
      </c>
      <c r="Q6" s="82">
        <v>4</v>
      </c>
      <c r="R6" s="83">
        <v>0</v>
      </c>
      <c r="S6" s="84">
        <v>0</v>
      </c>
      <c r="T6" s="85">
        <f t="shared" si="0"/>
        <v>36</v>
      </c>
      <c r="U6" s="86">
        <f t="shared" si="1"/>
        <v>13</v>
      </c>
    </row>
    <row r="7" spans="1:21" x14ac:dyDescent="0.25">
      <c r="A7" s="74">
        <v>1968</v>
      </c>
      <c r="B7" s="81">
        <f t="shared" si="2"/>
        <v>56</v>
      </c>
      <c r="C7" s="82">
        <v>39</v>
      </c>
      <c r="D7" s="82">
        <v>4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2">
        <v>1</v>
      </c>
      <c r="L7" s="82">
        <v>1</v>
      </c>
      <c r="M7" s="82">
        <v>2</v>
      </c>
      <c r="N7" s="82">
        <v>1</v>
      </c>
      <c r="O7" s="82">
        <v>2</v>
      </c>
      <c r="P7" s="82">
        <v>2</v>
      </c>
      <c r="Q7" s="82">
        <v>4</v>
      </c>
      <c r="R7" s="83">
        <v>0</v>
      </c>
      <c r="S7" s="84">
        <v>0</v>
      </c>
      <c r="T7" s="85">
        <f t="shared" si="0"/>
        <v>40</v>
      </c>
      <c r="U7" s="86">
        <f t="shared" si="1"/>
        <v>16</v>
      </c>
    </row>
    <row r="8" spans="1:21" x14ac:dyDescent="0.25">
      <c r="A8" s="74">
        <v>1969</v>
      </c>
      <c r="B8" s="81">
        <f t="shared" si="2"/>
        <v>60</v>
      </c>
      <c r="C8" s="82">
        <v>39</v>
      </c>
      <c r="D8" s="82">
        <v>6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2">
        <v>1</v>
      </c>
      <c r="L8" s="82">
        <v>1</v>
      </c>
      <c r="M8" s="82">
        <v>2</v>
      </c>
      <c r="N8" s="82">
        <v>1</v>
      </c>
      <c r="O8" s="82">
        <v>2</v>
      </c>
      <c r="P8" s="82">
        <v>3</v>
      </c>
      <c r="Q8" s="82">
        <v>5</v>
      </c>
      <c r="R8" s="83">
        <v>0</v>
      </c>
      <c r="S8" s="84">
        <v>0</v>
      </c>
      <c r="T8" s="85">
        <f t="shared" si="0"/>
        <v>40</v>
      </c>
      <c r="U8" s="86">
        <f t="shared" si="1"/>
        <v>20</v>
      </c>
    </row>
    <row r="9" spans="1:21" ht="14.25" thickBot="1" x14ac:dyDescent="0.3">
      <c r="A9" s="111">
        <v>1970</v>
      </c>
      <c r="B9" s="119">
        <f t="shared" si="2"/>
        <v>64</v>
      </c>
      <c r="C9" s="120">
        <v>40</v>
      </c>
      <c r="D9" s="120">
        <v>6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0">
        <v>1</v>
      </c>
      <c r="L9" s="120">
        <v>1</v>
      </c>
      <c r="M9" s="120">
        <v>2</v>
      </c>
      <c r="N9" s="120">
        <v>2</v>
      </c>
      <c r="O9" s="120">
        <v>3</v>
      </c>
      <c r="P9" s="120">
        <v>3</v>
      </c>
      <c r="Q9" s="120">
        <v>6</v>
      </c>
      <c r="R9" s="121">
        <v>0</v>
      </c>
      <c r="S9" s="122">
        <v>0</v>
      </c>
      <c r="T9" s="123">
        <f t="shared" si="0"/>
        <v>41</v>
      </c>
      <c r="U9" s="124">
        <f t="shared" si="1"/>
        <v>23</v>
      </c>
    </row>
    <row r="10" spans="1:21" x14ac:dyDescent="0.25">
      <c r="A10" s="100">
        <v>1971</v>
      </c>
      <c r="B10" s="75">
        <f t="shared" si="2"/>
        <v>66</v>
      </c>
      <c r="C10" s="76">
        <v>42</v>
      </c>
      <c r="D10" s="76">
        <v>6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6">
        <v>1</v>
      </c>
      <c r="L10" s="76">
        <v>1</v>
      </c>
      <c r="M10" s="76">
        <v>2</v>
      </c>
      <c r="N10" s="76">
        <v>2</v>
      </c>
      <c r="O10" s="76">
        <v>3</v>
      </c>
      <c r="P10" s="76">
        <v>3</v>
      </c>
      <c r="Q10" s="76">
        <v>6</v>
      </c>
      <c r="R10" s="77">
        <v>0</v>
      </c>
      <c r="S10" s="78">
        <v>0</v>
      </c>
      <c r="T10" s="79">
        <f t="shared" si="0"/>
        <v>43</v>
      </c>
      <c r="U10" s="80">
        <f t="shared" si="1"/>
        <v>23</v>
      </c>
    </row>
    <row r="11" spans="1:21" x14ac:dyDescent="0.25">
      <c r="A11" s="74">
        <v>1972</v>
      </c>
      <c r="B11" s="81">
        <f t="shared" si="2"/>
        <v>74</v>
      </c>
      <c r="C11" s="82">
        <v>49</v>
      </c>
      <c r="D11" s="82">
        <v>6</v>
      </c>
      <c r="E11" s="83">
        <v>0</v>
      </c>
      <c r="F11" s="83">
        <v>0</v>
      </c>
      <c r="G11" s="83">
        <v>0</v>
      </c>
      <c r="H11" s="83">
        <v>0</v>
      </c>
      <c r="I11" s="83">
        <v>0</v>
      </c>
      <c r="J11" s="83">
        <v>0</v>
      </c>
      <c r="K11" s="82">
        <v>1</v>
      </c>
      <c r="L11" s="82">
        <v>1</v>
      </c>
      <c r="M11" s="82">
        <v>2</v>
      </c>
      <c r="N11" s="82">
        <v>2</v>
      </c>
      <c r="O11" s="82">
        <v>3</v>
      </c>
      <c r="P11" s="82">
        <v>3</v>
      </c>
      <c r="Q11" s="82">
        <v>7</v>
      </c>
      <c r="R11" s="83">
        <v>0</v>
      </c>
      <c r="S11" s="84">
        <v>0</v>
      </c>
      <c r="T11" s="85">
        <f t="shared" si="0"/>
        <v>50</v>
      </c>
      <c r="U11" s="86">
        <f t="shared" si="1"/>
        <v>24</v>
      </c>
    </row>
    <row r="12" spans="1:21" x14ac:dyDescent="0.25">
      <c r="A12" s="74">
        <v>1973</v>
      </c>
      <c r="B12" s="81">
        <f t="shared" si="2"/>
        <v>81</v>
      </c>
      <c r="C12" s="82">
        <v>51</v>
      </c>
      <c r="D12" s="82">
        <v>8</v>
      </c>
      <c r="E12" s="83">
        <v>0</v>
      </c>
      <c r="F12" s="83">
        <v>0</v>
      </c>
      <c r="G12" s="83">
        <v>0</v>
      </c>
      <c r="H12" s="83">
        <v>0</v>
      </c>
      <c r="I12" s="83">
        <v>0</v>
      </c>
      <c r="J12" s="83">
        <v>0</v>
      </c>
      <c r="K12" s="82">
        <v>1</v>
      </c>
      <c r="L12" s="82">
        <v>1</v>
      </c>
      <c r="M12" s="82">
        <v>2</v>
      </c>
      <c r="N12" s="82">
        <v>2</v>
      </c>
      <c r="O12" s="82">
        <v>3</v>
      </c>
      <c r="P12" s="82">
        <v>4</v>
      </c>
      <c r="Q12" s="82">
        <v>8</v>
      </c>
      <c r="R12" s="82">
        <v>1</v>
      </c>
      <c r="S12" s="84">
        <v>0</v>
      </c>
      <c r="T12" s="85">
        <f t="shared" si="0"/>
        <v>52</v>
      </c>
      <c r="U12" s="86">
        <f t="shared" si="1"/>
        <v>29</v>
      </c>
    </row>
    <row r="13" spans="1:21" x14ac:dyDescent="0.25">
      <c r="A13" s="74">
        <v>1974</v>
      </c>
      <c r="B13" s="81">
        <f t="shared" si="2"/>
        <v>80</v>
      </c>
      <c r="C13" s="82">
        <v>50</v>
      </c>
      <c r="D13" s="82">
        <v>8</v>
      </c>
      <c r="E13" s="83">
        <v>0</v>
      </c>
      <c r="F13" s="83">
        <v>0</v>
      </c>
      <c r="G13" s="83">
        <v>0</v>
      </c>
      <c r="H13" s="83">
        <v>0</v>
      </c>
      <c r="I13" s="83">
        <v>0</v>
      </c>
      <c r="J13" s="83">
        <v>0</v>
      </c>
      <c r="K13" s="82">
        <v>1</v>
      </c>
      <c r="L13" s="82">
        <v>1</v>
      </c>
      <c r="M13" s="82">
        <v>2</v>
      </c>
      <c r="N13" s="82">
        <v>2</v>
      </c>
      <c r="O13" s="82">
        <v>3</v>
      </c>
      <c r="P13" s="82">
        <v>4</v>
      </c>
      <c r="Q13" s="82">
        <v>8</v>
      </c>
      <c r="R13" s="82">
        <v>1</v>
      </c>
      <c r="S13" s="84">
        <v>0</v>
      </c>
      <c r="T13" s="85">
        <f t="shared" si="0"/>
        <v>51</v>
      </c>
      <c r="U13" s="86">
        <f t="shared" si="1"/>
        <v>29</v>
      </c>
    </row>
    <row r="14" spans="1:21" x14ac:dyDescent="0.25">
      <c r="A14" s="74">
        <v>1975</v>
      </c>
      <c r="B14" s="81">
        <f t="shared" si="2"/>
        <v>82</v>
      </c>
      <c r="C14" s="82">
        <v>46</v>
      </c>
      <c r="D14" s="82">
        <v>9</v>
      </c>
      <c r="E14" s="83">
        <v>0</v>
      </c>
      <c r="F14" s="83">
        <v>0</v>
      </c>
      <c r="G14" s="83">
        <v>0</v>
      </c>
      <c r="H14" s="83">
        <v>0</v>
      </c>
      <c r="I14" s="83">
        <v>0</v>
      </c>
      <c r="J14" s="83">
        <v>0</v>
      </c>
      <c r="K14" s="82">
        <v>2</v>
      </c>
      <c r="L14" s="82">
        <v>1</v>
      </c>
      <c r="M14" s="82">
        <v>3</v>
      </c>
      <c r="N14" s="82">
        <v>3</v>
      </c>
      <c r="O14" s="82">
        <v>3</v>
      </c>
      <c r="P14" s="82">
        <v>5</v>
      </c>
      <c r="Q14" s="82">
        <v>8</v>
      </c>
      <c r="R14" s="82">
        <v>2</v>
      </c>
      <c r="S14" s="84">
        <v>0</v>
      </c>
      <c r="T14" s="85">
        <f t="shared" si="0"/>
        <v>48</v>
      </c>
      <c r="U14" s="86">
        <f t="shared" si="1"/>
        <v>34</v>
      </c>
    </row>
    <row r="15" spans="1:21" x14ac:dyDescent="0.25">
      <c r="A15" s="74">
        <v>1976</v>
      </c>
      <c r="B15" s="81">
        <f t="shared" si="2"/>
        <v>85</v>
      </c>
      <c r="C15" s="82">
        <v>47</v>
      </c>
      <c r="D15" s="82">
        <v>9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2">
        <v>2</v>
      </c>
      <c r="L15" s="82">
        <v>1</v>
      </c>
      <c r="M15" s="82">
        <v>3</v>
      </c>
      <c r="N15" s="82">
        <v>3</v>
      </c>
      <c r="O15" s="82">
        <v>4</v>
      </c>
      <c r="P15" s="82">
        <v>5</v>
      </c>
      <c r="Q15" s="82">
        <v>8</v>
      </c>
      <c r="R15" s="82">
        <v>3</v>
      </c>
      <c r="S15" s="84">
        <v>0</v>
      </c>
      <c r="T15" s="85">
        <f t="shared" si="0"/>
        <v>49</v>
      </c>
      <c r="U15" s="86">
        <f t="shared" si="1"/>
        <v>36</v>
      </c>
    </row>
    <row r="16" spans="1:21" x14ac:dyDescent="0.25">
      <c r="A16" s="74">
        <v>1977</v>
      </c>
      <c r="B16" s="81">
        <f t="shared" si="2"/>
        <v>87</v>
      </c>
      <c r="C16" s="82">
        <v>49</v>
      </c>
      <c r="D16" s="82">
        <v>9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2">
        <v>2</v>
      </c>
      <c r="L16" s="82">
        <v>1</v>
      </c>
      <c r="M16" s="82">
        <v>3</v>
      </c>
      <c r="N16" s="82">
        <v>3</v>
      </c>
      <c r="O16" s="82">
        <v>4</v>
      </c>
      <c r="P16" s="82">
        <v>5</v>
      </c>
      <c r="Q16" s="82">
        <v>8</v>
      </c>
      <c r="R16" s="82">
        <v>3</v>
      </c>
      <c r="S16" s="84">
        <v>0</v>
      </c>
      <c r="T16" s="85">
        <f t="shared" si="0"/>
        <v>51</v>
      </c>
      <c r="U16" s="86">
        <f t="shared" si="1"/>
        <v>36</v>
      </c>
    </row>
    <row r="17" spans="1:21" x14ac:dyDescent="0.25">
      <c r="A17" s="74">
        <v>1978</v>
      </c>
      <c r="B17" s="81">
        <f t="shared" si="2"/>
        <v>90</v>
      </c>
      <c r="C17" s="82">
        <v>50</v>
      </c>
      <c r="D17" s="82">
        <v>10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2">
        <v>3</v>
      </c>
      <c r="L17" s="82">
        <v>1</v>
      </c>
      <c r="M17" s="82">
        <v>3</v>
      </c>
      <c r="N17" s="82">
        <v>3</v>
      </c>
      <c r="O17" s="82">
        <v>4</v>
      </c>
      <c r="P17" s="82">
        <v>5</v>
      </c>
      <c r="Q17" s="82">
        <v>8</v>
      </c>
      <c r="R17" s="82">
        <v>3</v>
      </c>
      <c r="S17" s="84">
        <v>0</v>
      </c>
      <c r="T17" s="85">
        <f t="shared" si="0"/>
        <v>53</v>
      </c>
      <c r="U17" s="86">
        <f t="shared" si="1"/>
        <v>37</v>
      </c>
    </row>
    <row r="18" spans="1:21" s="88" customFormat="1" x14ac:dyDescent="0.25">
      <c r="A18" s="74">
        <v>1979</v>
      </c>
      <c r="B18" s="81">
        <f>SUM(C18:S18)</f>
        <v>100</v>
      </c>
      <c r="C18" s="82">
        <v>56</v>
      </c>
      <c r="D18" s="82">
        <v>10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2">
        <v>3</v>
      </c>
      <c r="L18" s="82">
        <v>2</v>
      </c>
      <c r="M18" s="82">
        <v>3</v>
      </c>
      <c r="N18" s="82">
        <v>3</v>
      </c>
      <c r="O18" s="82">
        <v>4</v>
      </c>
      <c r="P18" s="82">
        <v>6</v>
      </c>
      <c r="Q18" s="82">
        <v>8</v>
      </c>
      <c r="R18" s="82">
        <v>3</v>
      </c>
      <c r="S18" s="87">
        <v>2</v>
      </c>
      <c r="T18" s="85">
        <f t="shared" si="0"/>
        <v>59</v>
      </c>
      <c r="U18" s="86">
        <f t="shared" si="1"/>
        <v>41</v>
      </c>
    </row>
    <row r="19" spans="1:21" ht="14.25" thickBot="1" x14ac:dyDescent="0.3">
      <c r="A19" s="117" t="s">
        <v>5</v>
      </c>
      <c r="B19" s="119">
        <f>SUM(C19:S19)</f>
        <v>121</v>
      </c>
      <c r="C19" s="126">
        <v>64</v>
      </c>
      <c r="D19" s="126">
        <v>10</v>
      </c>
      <c r="E19" s="121">
        <v>0</v>
      </c>
      <c r="F19" s="121">
        <v>0</v>
      </c>
      <c r="G19" s="121">
        <v>0</v>
      </c>
      <c r="H19" s="121">
        <v>0</v>
      </c>
      <c r="I19" s="121">
        <v>0</v>
      </c>
      <c r="J19" s="121">
        <v>0</v>
      </c>
      <c r="K19" s="126">
        <v>5</v>
      </c>
      <c r="L19" s="126">
        <v>4</v>
      </c>
      <c r="M19" s="126">
        <v>5</v>
      </c>
      <c r="N19" s="126">
        <v>4</v>
      </c>
      <c r="O19" s="126">
        <v>4</v>
      </c>
      <c r="P19" s="126">
        <v>8</v>
      </c>
      <c r="Q19" s="126">
        <v>11</v>
      </c>
      <c r="R19" s="126">
        <v>4</v>
      </c>
      <c r="S19" s="127">
        <v>2</v>
      </c>
      <c r="T19" s="123">
        <f t="shared" si="0"/>
        <v>69</v>
      </c>
      <c r="U19" s="124">
        <f t="shared" si="1"/>
        <v>52</v>
      </c>
    </row>
    <row r="20" spans="1:21" x14ac:dyDescent="0.25">
      <c r="A20" s="48" t="s">
        <v>6</v>
      </c>
      <c r="B20" s="75">
        <f t="shared" ref="B20:B56" si="3">SUM(C20:S20)</f>
        <v>151</v>
      </c>
      <c r="C20" s="50">
        <v>82</v>
      </c>
      <c r="D20" s="50">
        <v>11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50">
        <v>8</v>
      </c>
      <c r="L20" s="50">
        <v>4</v>
      </c>
      <c r="M20" s="50">
        <v>3</v>
      </c>
      <c r="N20" s="50">
        <v>8</v>
      </c>
      <c r="O20" s="50">
        <v>5</v>
      </c>
      <c r="P20" s="50">
        <v>8</v>
      </c>
      <c r="Q20" s="50">
        <v>14</v>
      </c>
      <c r="R20" s="50">
        <v>6</v>
      </c>
      <c r="S20" s="125">
        <v>2</v>
      </c>
      <c r="T20" s="79">
        <f t="shared" si="0"/>
        <v>90</v>
      </c>
      <c r="U20" s="80">
        <f t="shared" si="1"/>
        <v>61</v>
      </c>
    </row>
    <row r="21" spans="1:21" x14ac:dyDescent="0.25">
      <c r="A21" s="38" t="s">
        <v>7</v>
      </c>
      <c r="B21" s="81">
        <f t="shared" si="3"/>
        <v>169</v>
      </c>
      <c r="C21" s="33">
        <v>90</v>
      </c>
      <c r="D21" s="33">
        <v>14</v>
      </c>
      <c r="E21" s="33">
        <v>11</v>
      </c>
      <c r="F21" s="33">
        <v>4</v>
      </c>
      <c r="G21" s="83">
        <v>0</v>
      </c>
      <c r="H21" s="83">
        <v>0</v>
      </c>
      <c r="I21" s="83">
        <v>0</v>
      </c>
      <c r="J21" s="83">
        <v>0</v>
      </c>
      <c r="K21" s="33">
        <v>5</v>
      </c>
      <c r="L21" s="33">
        <v>4</v>
      </c>
      <c r="M21" s="33">
        <v>4</v>
      </c>
      <c r="N21" s="33">
        <v>10</v>
      </c>
      <c r="O21" s="33">
        <v>7</v>
      </c>
      <c r="P21" s="33">
        <v>8</v>
      </c>
      <c r="Q21" s="33">
        <v>4</v>
      </c>
      <c r="R21" s="33">
        <v>6</v>
      </c>
      <c r="S21" s="89">
        <v>2</v>
      </c>
      <c r="T21" s="85">
        <f t="shared" si="0"/>
        <v>99</v>
      </c>
      <c r="U21" s="86">
        <f t="shared" si="1"/>
        <v>70</v>
      </c>
    </row>
    <row r="22" spans="1:21" x14ac:dyDescent="0.25">
      <c r="A22" s="38" t="s">
        <v>8</v>
      </c>
      <c r="B22" s="81">
        <f t="shared" si="3"/>
        <v>170</v>
      </c>
      <c r="C22" s="33">
        <v>90</v>
      </c>
      <c r="D22" s="33">
        <v>14</v>
      </c>
      <c r="E22" s="33">
        <v>11</v>
      </c>
      <c r="F22" s="33">
        <v>4</v>
      </c>
      <c r="G22" s="83">
        <v>0</v>
      </c>
      <c r="H22" s="83">
        <v>0</v>
      </c>
      <c r="I22" s="83">
        <v>0</v>
      </c>
      <c r="J22" s="83">
        <v>0</v>
      </c>
      <c r="K22" s="33">
        <v>6</v>
      </c>
      <c r="L22" s="33">
        <v>3</v>
      </c>
      <c r="M22" s="33">
        <v>4</v>
      </c>
      <c r="N22" s="33">
        <v>11</v>
      </c>
      <c r="O22" s="33">
        <v>7</v>
      </c>
      <c r="P22" s="33">
        <v>8</v>
      </c>
      <c r="Q22" s="33">
        <v>4</v>
      </c>
      <c r="R22" s="33">
        <v>6</v>
      </c>
      <c r="S22" s="89">
        <v>2</v>
      </c>
      <c r="T22" s="85">
        <f t="shared" si="0"/>
        <v>100</v>
      </c>
      <c r="U22" s="86">
        <f t="shared" si="1"/>
        <v>70</v>
      </c>
    </row>
    <row r="23" spans="1:21" x14ac:dyDescent="0.25">
      <c r="A23" s="38" t="s">
        <v>9</v>
      </c>
      <c r="B23" s="81">
        <f t="shared" si="3"/>
        <v>186</v>
      </c>
      <c r="C23" s="33">
        <v>99</v>
      </c>
      <c r="D23" s="33">
        <v>16</v>
      </c>
      <c r="E23" s="33">
        <v>12</v>
      </c>
      <c r="F23" s="33">
        <v>4</v>
      </c>
      <c r="G23" s="83">
        <v>0</v>
      </c>
      <c r="H23" s="83">
        <v>0</v>
      </c>
      <c r="I23" s="83">
        <v>0</v>
      </c>
      <c r="J23" s="83">
        <v>0</v>
      </c>
      <c r="K23" s="33">
        <v>6</v>
      </c>
      <c r="L23" s="33">
        <v>4</v>
      </c>
      <c r="M23" s="33">
        <v>4</v>
      </c>
      <c r="N23" s="33">
        <v>12</v>
      </c>
      <c r="O23" s="33">
        <v>8</v>
      </c>
      <c r="P23" s="33">
        <v>8</v>
      </c>
      <c r="Q23" s="33">
        <v>5</v>
      </c>
      <c r="R23" s="33">
        <v>6</v>
      </c>
      <c r="S23" s="89">
        <v>2</v>
      </c>
      <c r="T23" s="85">
        <f t="shared" si="0"/>
        <v>109</v>
      </c>
      <c r="U23" s="86">
        <f t="shared" si="1"/>
        <v>77</v>
      </c>
    </row>
    <row r="24" spans="1:21" x14ac:dyDescent="0.25">
      <c r="A24" s="38" t="s">
        <v>10</v>
      </c>
      <c r="B24" s="81">
        <f t="shared" si="3"/>
        <v>201</v>
      </c>
      <c r="C24" s="33">
        <v>100</v>
      </c>
      <c r="D24" s="33">
        <v>19</v>
      </c>
      <c r="E24" s="33">
        <v>13</v>
      </c>
      <c r="F24" s="33">
        <v>5</v>
      </c>
      <c r="G24" s="83">
        <v>0</v>
      </c>
      <c r="H24" s="83">
        <v>0</v>
      </c>
      <c r="I24" s="83">
        <v>0</v>
      </c>
      <c r="J24" s="83">
        <v>0</v>
      </c>
      <c r="K24" s="33">
        <v>11</v>
      </c>
      <c r="L24" s="33">
        <v>4</v>
      </c>
      <c r="M24" s="33">
        <v>5</v>
      </c>
      <c r="N24" s="33">
        <v>12</v>
      </c>
      <c r="O24" s="33">
        <v>10</v>
      </c>
      <c r="P24" s="33">
        <v>8</v>
      </c>
      <c r="Q24" s="33">
        <v>5</v>
      </c>
      <c r="R24" s="33">
        <v>7</v>
      </c>
      <c r="S24" s="89">
        <v>2</v>
      </c>
      <c r="T24" s="85">
        <f t="shared" si="0"/>
        <v>116</v>
      </c>
      <c r="U24" s="86">
        <f t="shared" si="1"/>
        <v>85</v>
      </c>
    </row>
    <row r="25" spans="1:21" x14ac:dyDescent="0.25">
      <c r="A25" s="38" t="s">
        <v>11</v>
      </c>
      <c r="B25" s="81">
        <f t="shared" si="3"/>
        <v>203</v>
      </c>
      <c r="C25" s="33">
        <v>100</v>
      </c>
      <c r="D25" s="33">
        <v>19</v>
      </c>
      <c r="E25" s="33">
        <v>14</v>
      </c>
      <c r="F25" s="33">
        <v>5</v>
      </c>
      <c r="G25" s="83">
        <v>0</v>
      </c>
      <c r="H25" s="83">
        <v>0</v>
      </c>
      <c r="I25" s="83">
        <v>0</v>
      </c>
      <c r="J25" s="83">
        <v>0</v>
      </c>
      <c r="K25" s="33">
        <v>11</v>
      </c>
      <c r="L25" s="33">
        <v>4</v>
      </c>
      <c r="M25" s="33">
        <v>6</v>
      </c>
      <c r="N25" s="33">
        <v>12</v>
      </c>
      <c r="O25" s="33">
        <v>10</v>
      </c>
      <c r="P25" s="33">
        <v>8</v>
      </c>
      <c r="Q25" s="33">
        <v>5</v>
      </c>
      <c r="R25" s="33">
        <v>7</v>
      </c>
      <c r="S25" s="89">
        <v>2</v>
      </c>
      <c r="T25" s="85">
        <f t="shared" si="0"/>
        <v>116</v>
      </c>
      <c r="U25" s="86">
        <f t="shared" si="1"/>
        <v>87</v>
      </c>
    </row>
    <row r="26" spans="1:21" x14ac:dyDescent="0.25">
      <c r="A26" s="38" t="s">
        <v>12</v>
      </c>
      <c r="B26" s="81">
        <f t="shared" si="3"/>
        <v>209</v>
      </c>
      <c r="C26" s="33">
        <v>102</v>
      </c>
      <c r="D26" s="33">
        <v>19</v>
      </c>
      <c r="E26" s="33">
        <v>13</v>
      </c>
      <c r="F26" s="33">
        <v>5</v>
      </c>
      <c r="G26" s="33">
        <v>8</v>
      </c>
      <c r="H26" s="83">
        <v>0</v>
      </c>
      <c r="I26" s="83">
        <v>0</v>
      </c>
      <c r="J26" s="83">
        <v>0</v>
      </c>
      <c r="K26" s="33">
        <v>13</v>
      </c>
      <c r="L26" s="33">
        <v>4</v>
      </c>
      <c r="M26" s="33">
        <v>6</v>
      </c>
      <c r="N26" s="33">
        <v>12</v>
      </c>
      <c r="O26" s="33">
        <v>11</v>
      </c>
      <c r="P26" s="83">
        <v>0</v>
      </c>
      <c r="Q26" s="33">
        <v>7</v>
      </c>
      <c r="R26" s="33">
        <v>7</v>
      </c>
      <c r="S26" s="89">
        <v>2</v>
      </c>
      <c r="T26" s="85">
        <f t="shared" si="0"/>
        <v>120</v>
      </c>
      <c r="U26" s="86">
        <f t="shared" si="1"/>
        <v>89</v>
      </c>
    </row>
    <row r="27" spans="1:21" x14ac:dyDescent="0.25">
      <c r="A27" s="38" t="s">
        <v>13</v>
      </c>
      <c r="B27" s="81">
        <f t="shared" si="3"/>
        <v>251</v>
      </c>
      <c r="C27" s="33">
        <v>110</v>
      </c>
      <c r="D27" s="33">
        <v>23</v>
      </c>
      <c r="E27" s="33">
        <v>16</v>
      </c>
      <c r="F27" s="33">
        <v>6</v>
      </c>
      <c r="G27" s="33">
        <v>9</v>
      </c>
      <c r="H27" s="83">
        <v>0</v>
      </c>
      <c r="I27" s="83">
        <v>0</v>
      </c>
      <c r="J27" s="83">
        <v>0</v>
      </c>
      <c r="K27" s="33">
        <v>19</v>
      </c>
      <c r="L27" s="33">
        <v>8</v>
      </c>
      <c r="M27" s="33">
        <v>8</v>
      </c>
      <c r="N27" s="33">
        <v>15</v>
      </c>
      <c r="O27" s="33">
        <v>14</v>
      </c>
      <c r="P27" s="33">
        <v>2</v>
      </c>
      <c r="Q27" s="33">
        <v>9</v>
      </c>
      <c r="R27" s="33">
        <v>10</v>
      </c>
      <c r="S27" s="89">
        <v>2</v>
      </c>
      <c r="T27" s="85">
        <f t="shared" si="0"/>
        <v>135</v>
      </c>
      <c r="U27" s="86">
        <f t="shared" si="1"/>
        <v>116</v>
      </c>
    </row>
    <row r="28" spans="1:21" x14ac:dyDescent="0.25">
      <c r="A28" s="38" t="s">
        <v>14</v>
      </c>
      <c r="B28" s="81">
        <f t="shared" si="3"/>
        <v>278</v>
      </c>
      <c r="C28" s="33">
        <v>112</v>
      </c>
      <c r="D28" s="33">
        <v>27</v>
      </c>
      <c r="E28" s="33">
        <v>14</v>
      </c>
      <c r="F28" s="33">
        <v>7</v>
      </c>
      <c r="G28" s="33">
        <v>10</v>
      </c>
      <c r="H28" s="33">
        <v>14</v>
      </c>
      <c r="I28" s="83">
        <v>0</v>
      </c>
      <c r="J28" s="83">
        <v>0</v>
      </c>
      <c r="K28" s="33">
        <v>28</v>
      </c>
      <c r="L28" s="33">
        <v>10</v>
      </c>
      <c r="M28" s="33">
        <v>8</v>
      </c>
      <c r="N28" s="33">
        <v>5</v>
      </c>
      <c r="O28" s="33">
        <v>15</v>
      </c>
      <c r="P28" s="33">
        <v>2</v>
      </c>
      <c r="Q28" s="33">
        <v>13</v>
      </c>
      <c r="R28" s="33">
        <v>11</v>
      </c>
      <c r="S28" s="89">
        <v>2</v>
      </c>
      <c r="T28" s="85">
        <f t="shared" si="0"/>
        <v>147</v>
      </c>
      <c r="U28" s="86">
        <f t="shared" si="1"/>
        <v>131</v>
      </c>
    </row>
    <row r="29" spans="1:21" ht="14.25" thickBot="1" x14ac:dyDescent="0.3">
      <c r="A29" s="117" t="s">
        <v>15</v>
      </c>
      <c r="B29" s="119">
        <f t="shared" si="3"/>
        <v>298</v>
      </c>
      <c r="C29" s="126">
        <v>116</v>
      </c>
      <c r="D29" s="126">
        <v>28</v>
      </c>
      <c r="E29" s="126">
        <v>15</v>
      </c>
      <c r="F29" s="126">
        <v>7</v>
      </c>
      <c r="G29" s="126">
        <v>11</v>
      </c>
      <c r="H29" s="126">
        <v>16</v>
      </c>
      <c r="I29" s="121">
        <v>0</v>
      </c>
      <c r="J29" s="121">
        <v>0</v>
      </c>
      <c r="K29" s="126">
        <v>32</v>
      </c>
      <c r="L29" s="126">
        <v>12</v>
      </c>
      <c r="M29" s="126">
        <v>9</v>
      </c>
      <c r="N29" s="126">
        <v>5</v>
      </c>
      <c r="O29" s="126">
        <v>16</v>
      </c>
      <c r="P29" s="126">
        <v>2</v>
      </c>
      <c r="Q29" s="126">
        <v>14</v>
      </c>
      <c r="R29" s="126">
        <v>12</v>
      </c>
      <c r="S29" s="127">
        <v>3</v>
      </c>
      <c r="T29" s="123">
        <f t="shared" si="0"/>
        <v>155</v>
      </c>
      <c r="U29" s="124">
        <f t="shared" si="1"/>
        <v>143</v>
      </c>
    </row>
    <row r="30" spans="1:21" x14ac:dyDescent="0.25">
      <c r="A30" s="48" t="s">
        <v>16</v>
      </c>
      <c r="B30" s="75">
        <f t="shared" si="3"/>
        <v>316</v>
      </c>
      <c r="C30" s="50">
        <v>132</v>
      </c>
      <c r="D30" s="50">
        <v>28</v>
      </c>
      <c r="E30" s="50">
        <v>19</v>
      </c>
      <c r="F30" s="50">
        <v>7</v>
      </c>
      <c r="G30" s="50">
        <v>11</v>
      </c>
      <c r="H30" s="50">
        <v>17</v>
      </c>
      <c r="I30" s="77">
        <v>0</v>
      </c>
      <c r="J30" s="77">
        <v>0</v>
      </c>
      <c r="K30" s="50">
        <v>26</v>
      </c>
      <c r="L30" s="50">
        <v>14</v>
      </c>
      <c r="M30" s="50">
        <v>9</v>
      </c>
      <c r="N30" s="50">
        <v>6</v>
      </c>
      <c r="O30" s="50">
        <v>17</v>
      </c>
      <c r="P30" s="50">
        <v>3</v>
      </c>
      <c r="Q30" s="50">
        <v>11</v>
      </c>
      <c r="R30" s="50">
        <v>12</v>
      </c>
      <c r="S30" s="125">
        <v>4</v>
      </c>
      <c r="T30" s="79">
        <f t="shared" si="0"/>
        <v>165</v>
      </c>
      <c r="U30" s="80">
        <f t="shared" si="1"/>
        <v>151</v>
      </c>
    </row>
    <row r="31" spans="1:21" x14ac:dyDescent="0.25">
      <c r="A31" s="38" t="s">
        <v>17</v>
      </c>
      <c r="B31" s="81">
        <f t="shared" si="3"/>
        <v>335</v>
      </c>
      <c r="C31" s="33">
        <v>136</v>
      </c>
      <c r="D31" s="33">
        <v>29</v>
      </c>
      <c r="E31" s="33">
        <v>21</v>
      </c>
      <c r="F31" s="33">
        <v>7</v>
      </c>
      <c r="G31" s="33">
        <v>11</v>
      </c>
      <c r="H31" s="33">
        <v>17</v>
      </c>
      <c r="I31" s="83">
        <v>0</v>
      </c>
      <c r="J31" s="83">
        <v>0</v>
      </c>
      <c r="K31" s="33">
        <v>31</v>
      </c>
      <c r="L31" s="33">
        <v>15</v>
      </c>
      <c r="M31" s="33">
        <v>10</v>
      </c>
      <c r="N31" s="33">
        <v>7</v>
      </c>
      <c r="O31" s="33">
        <v>17</v>
      </c>
      <c r="P31" s="33">
        <v>5</v>
      </c>
      <c r="Q31" s="33">
        <v>12</v>
      </c>
      <c r="R31" s="33">
        <v>13</v>
      </c>
      <c r="S31" s="89">
        <v>4</v>
      </c>
      <c r="T31" s="85">
        <f t="shared" si="0"/>
        <v>174</v>
      </c>
      <c r="U31" s="86">
        <f t="shared" si="1"/>
        <v>161</v>
      </c>
    </row>
    <row r="32" spans="1:21" x14ac:dyDescent="0.25">
      <c r="A32" s="38" t="s">
        <v>18</v>
      </c>
      <c r="B32" s="81">
        <f t="shared" si="3"/>
        <v>350</v>
      </c>
      <c r="C32" s="33">
        <v>149</v>
      </c>
      <c r="D32" s="33">
        <v>29</v>
      </c>
      <c r="E32" s="33">
        <v>18</v>
      </c>
      <c r="F32" s="33">
        <v>7</v>
      </c>
      <c r="G32" s="33">
        <v>11</v>
      </c>
      <c r="H32" s="33">
        <v>19</v>
      </c>
      <c r="I32" s="83">
        <v>0</v>
      </c>
      <c r="J32" s="83">
        <v>0</v>
      </c>
      <c r="K32" s="33">
        <v>28</v>
      </c>
      <c r="L32" s="33">
        <v>15</v>
      </c>
      <c r="M32" s="33">
        <v>10</v>
      </c>
      <c r="N32" s="33">
        <v>7</v>
      </c>
      <c r="O32" s="33">
        <v>18</v>
      </c>
      <c r="P32" s="33">
        <v>5</v>
      </c>
      <c r="Q32" s="33">
        <v>16</v>
      </c>
      <c r="R32" s="33">
        <v>14</v>
      </c>
      <c r="S32" s="89">
        <v>4</v>
      </c>
      <c r="T32" s="85">
        <f t="shared" si="0"/>
        <v>184</v>
      </c>
      <c r="U32" s="86">
        <f t="shared" si="1"/>
        <v>166</v>
      </c>
    </row>
    <row r="33" spans="1:21" x14ac:dyDescent="0.25">
      <c r="A33" s="38" t="s">
        <v>19</v>
      </c>
      <c r="B33" s="81">
        <f t="shared" si="3"/>
        <v>368</v>
      </c>
      <c r="C33" s="33">
        <v>153</v>
      </c>
      <c r="D33" s="33">
        <v>31</v>
      </c>
      <c r="E33" s="33">
        <v>18</v>
      </c>
      <c r="F33" s="33">
        <v>7</v>
      </c>
      <c r="G33" s="33">
        <v>12</v>
      </c>
      <c r="H33" s="33">
        <v>19</v>
      </c>
      <c r="I33" s="83">
        <v>0</v>
      </c>
      <c r="J33" s="83">
        <v>0</v>
      </c>
      <c r="K33" s="33">
        <v>32</v>
      </c>
      <c r="L33" s="33">
        <v>15</v>
      </c>
      <c r="M33" s="33">
        <v>10</v>
      </c>
      <c r="N33" s="33">
        <v>8</v>
      </c>
      <c r="O33" s="33">
        <v>20</v>
      </c>
      <c r="P33" s="33">
        <v>7</v>
      </c>
      <c r="Q33" s="33">
        <v>17</v>
      </c>
      <c r="R33" s="33">
        <v>15</v>
      </c>
      <c r="S33" s="89">
        <v>4</v>
      </c>
      <c r="T33" s="85">
        <f t="shared" si="0"/>
        <v>192</v>
      </c>
      <c r="U33" s="86">
        <f t="shared" si="1"/>
        <v>176</v>
      </c>
    </row>
    <row r="34" spans="1:21" x14ac:dyDescent="0.25">
      <c r="A34" s="38" t="s">
        <v>20</v>
      </c>
      <c r="B34" s="81">
        <f t="shared" si="3"/>
        <v>421</v>
      </c>
      <c r="C34" s="33">
        <v>169</v>
      </c>
      <c r="D34" s="33">
        <v>36</v>
      </c>
      <c r="E34" s="33">
        <v>19</v>
      </c>
      <c r="F34" s="33">
        <v>8</v>
      </c>
      <c r="G34" s="33">
        <v>14</v>
      </c>
      <c r="H34" s="33">
        <v>19</v>
      </c>
      <c r="I34" s="83">
        <v>0</v>
      </c>
      <c r="J34" s="83">
        <v>0</v>
      </c>
      <c r="K34" s="33">
        <v>40</v>
      </c>
      <c r="L34" s="33">
        <v>17</v>
      </c>
      <c r="M34" s="33">
        <v>15</v>
      </c>
      <c r="N34" s="33">
        <v>12</v>
      </c>
      <c r="O34" s="33">
        <v>24</v>
      </c>
      <c r="P34" s="33">
        <v>10</v>
      </c>
      <c r="Q34" s="33">
        <v>19</v>
      </c>
      <c r="R34" s="33">
        <v>15</v>
      </c>
      <c r="S34" s="89">
        <v>4</v>
      </c>
      <c r="T34" s="85">
        <f t="shared" si="0"/>
        <v>217</v>
      </c>
      <c r="U34" s="86">
        <f t="shared" si="1"/>
        <v>204</v>
      </c>
    </row>
    <row r="35" spans="1:21" x14ac:dyDescent="0.25">
      <c r="A35" s="38" t="s">
        <v>21</v>
      </c>
      <c r="B35" s="81">
        <f t="shared" si="3"/>
        <v>505</v>
      </c>
      <c r="C35" s="33">
        <v>194</v>
      </c>
      <c r="D35" s="33">
        <v>39</v>
      </c>
      <c r="E35" s="33">
        <v>22</v>
      </c>
      <c r="F35" s="33">
        <v>10</v>
      </c>
      <c r="G35" s="33">
        <v>20</v>
      </c>
      <c r="H35" s="33">
        <v>20</v>
      </c>
      <c r="I35" s="83">
        <v>0</v>
      </c>
      <c r="J35" s="83">
        <v>0</v>
      </c>
      <c r="K35" s="33">
        <v>58</v>
      </c>
      <c r="L35" s="33">
        <v>20</v>
      </c>
      <c r="M35" s="33">
        <v>16</v>
      </c>
      <c r="N35" s="33">
        <v>17</v>
      </c>
      <c r="O35" s="33">
        <v>31</v>
      </c>
      <c r="P35" s="33">
        <v>12</v>
      </c>
      <c r="Q35" s="33">
        <v>22</v>
      </c>
      <c r="R35" s="33">
        <v>20</v>
      </c>
      <c r="S35" s="89">
        <v>4</v>
      </c>
      <c r="T35" s="85">
        <f t="shared" si="0"/>
        <v>262</v>
      </c>
      <c r="U35" s="86">
        <f t="shared" si="1"/>
        <v>243</v>
      </c>
    </row>
    <row r="36" spans="1:21" x14ac:dyDescent="0.25">
      <c r="A36" s="38" t="s">
        <v>22</v>
      </c>
      <c r="B36" s="81">
        <f t="shared" si="3"/>
        <v>592</v>
      </c>
      <c r="C36" s="33">
        <v>223</v>
      </c>
      <c r="D36" s="33">
        <v>40</v>
      </c>
      <c r="E36" s="33">
        <v>20</v>
      </c>
      <c r="F36" s="33">
        <v>12</v>
      </c>
      <c r="G36" s="33">
        <v>21</v>
      </c>
      <c r="H36" s="33">
        <v>22</v>
      </c>
      <c r="I36" s="83">
        <v>0</v>
      </c>
      <c r="J36" s="83">
        <v>0</v>
      </c>
      <c r="K36" s="33">
        <v>73</v>
      </c>
      <c r="L36" s="33">
        <v>22</v>
      </c>
      <c r="M36" s="33">
        <v>18</v>
      </c>
      <c r="N36" s="33">
        <v>27</v>
      </c>
      <c r="O36" s="33">
        <v>38</v>
      </c>
      <c r="P36" s="33">
        <v>15</v>
      </c>
      <c r="Q36" s="33">
        <v>31</v>
      </c>
      <c r="R36" s="33">
        <v>25</v>
      </c>
      <c r="S36" s="89">
        <v>5</v>
      </c>
      <c r="T36" s="85">
        <f t="shared" si="0"/>
        <v>308</v>
      </c>
      <c r="U36" s="86">
        <f t="shared" si="1"/>
        <v>284</v>
      </c>
    </row>
    <row r="37" spans="1:21" x14ac:dyDescent="0.25">
      <c r="A37" s="38" t="s">
        <v>23</v>
      </c>
      <c r="B37" s="81">
        <f t="shared" si="3"/>
        <v>669</v>
      </c>
      <c r="C37" s="33">
        <v>260</v>
      </c>
      <c r="D37" s="33">
        <v>44</v>
      </c>
      <c r="E37" s="33">
        <v>23</v>
      </c>
      <c r="F37" s="33">
        <v>14</v>
      </c>
      <c r="G37" s="33">
        <v>20</v>
      </c>
      <c r="H37" s="33">
        <v>29</v>
      </c>
      <c r="I37" s="33">
        <v>6</v>
      </c>
      <c r="J37" s="83">
        <v>0</v>
      </c>
      <c r="K37" s="33">
        <v>77</v>
      </c>
      <c r="L37" s="33">
        <v>24</v>
      </c>
      <c r="M37" s="33">
        <v>20</v>
      </c>
      <c r="N37" s="33">
        <v>35</v>
      </c>
      <c r="O37" s="33">
        <v>39</v>
      </c>
      <c r="P37" s="33">
        <v>18</v>
      </c>
      <c r="Q37" s="33">
        <v>34</v>
      </c>
      <c r="R37" s="33">
        <v>21</v>
      </c>
      <c r="S37" s="89">
        <v>5</v>
      </c>
      <c r="T37" s="85">
        <f t="shared" si="0"/>
        <v>351</v>
      </c>
      <c r="U37" s="86">
        <f t="shared" si="1"/>
        <v>318</v>
      </c>
    </row>
    <row r="38" spans="1:21" x14ac:dyDescent="0.25">
      <c r="A38" s="38" t="s">
        <v>24</v>
      </c>
      <c r="B38" s="81">
        <f t="shared" si="3"/>
        <v>676</v>
      </c>
      <c r="C38" s="33">
        <v>261</v>
      </c>
      <c r="D38" s="33">
        <v>43</v>
      </c>
      <c r="E38" s="33">
        <v>22</v>
      </c>
      <c r="F38" s="33">
        <v>15</v>
      </c>
      <c r="G38" s="33">
        <v>22</v>
      </c>
      <c r="H38" s="33">
        <v>29</v>
      </c>
      <c r="I38" s="33">
        <v>6</v>
      </c>
      <c r="J38" s="83">
        <v>0</v>
      </c>
      <c r="K38" s="33">
        <v>76</v>
      </c>
      <c r="L38" s="33">
        <v>24</v>
      </c>
      <c r="M38" s="33">
        <v>21</v>
      </c>
      <c r="N38" s="33">
        <v>38</v>
      </c>
      <c r="O38" s="33">
        <v>38</v>
      </c>
      <c r="P38" s="33">
        <v>20</v>
      </c>
      <c r="Q38" s="33">
        <v>35</v>
      </c>
      <c r="R38" s="33">
        <v>21</v>
      </c>
      <c r="S38" s="89">
        <v>5</v>
      </c>
      <c r="T38" s="85">
        <f t="shared" si="0"/>
        <v>352</v>
      </c>
      <c r="U38" s="86">
        <f t="shared" si="1"/>
        <v>324</v>
      </c>
    </row>
    <row r="39" spans="1:21" ht="14.25" thickBot="1" x14ac:dyDescent="0.3">
      <c r="A39" s="117" t="s">
        <v>25</v>
      </c>
      <c r="B39" s="119">
        <f t="shared" si="3"/>
        <v>829</v>
      </c>
      <c r="C39" s="126">
        <v>312</v>
      </c>
      <c r="D39" s="126">
        <v>53</v>
      </c>
      <c r="E39" s="126">
        <v>25</v>
      </c>
      <c r="F39" s="126">
        <v>19</v>
      </c>
      <c r="G39" s="126">
        <v>26</v>
      </c>
      <c r="H39" s="126">
        <v>36</v>
      </c>
      <c r="I39" s="126">
        <v>6</v>
      </c>
      <c r="J39" s="121">
        <v>0</v>
      </c>
      <c r="K39" s="126">
        <v>99</v>
      </c>
      <c r="L39" s="126">
        <v>24</v>
      </c>
      <c r="M39" s="126">
        <v>22</v>
      </c>
      <c r="N39" s="126">
        <v>51</v>
      </c>
      <c r="O39" s="126">
        <v>41</v>
      </c>
      <c r="P39" s="126">
        <v>26</v>
      </c>
      <c r="Q39" s="126">
        <v>52</v>
      </c>
      <c r="R39" s="126">
        <v>28</v>
      </c>
      <c r="S39" s="127">
        <v>9</v>
      </c>
      <c r="T39" s="123">
        <f t="shared" si="0"/>
        <v>430</v>
      </c>
      <c r="U39" s="124">
        <f t="shared" si="1"/>
        <v>399</v>
      </c>
    </row>
    <row r="40" spans="1:21" x14ac:dyDescent="0.25">
      <c r="A40" s="48" t="s">
        <v>26</v>
      </c>
      <c r="B40" s="75">
        <f t="shared" si="3"/>
        <v>905</v>
      </c>
      <c r="C40" s="50">
        <v>335</v>
      </c>
      <c r="D40" s="50">
        <v>56</v>
      </c>
      <c r="E40" s="50">
        <v>27</v>
      </c>
      <c r="F40" s="50">
        <v>21</v>
      </c>
      <c r="G40" s="50">
        <v>28</v>
      </c>
      <c r="H40" s="50">
        <v>42</v>
      </c>
      <c r="I40" s="50">
        <v>6</v>
      </c>
      <c r="J40" s="77">
        <v>0</v>
      </c>
      <c r="K40" s="50">
        <v>114</v>
      </c>
      <c r="L40" s="50">
        <v>25</v>
      </c>
      <c r="M40" s="50">
        <v>25</v>
      </c>
      <c r="N40" s="50">
        <v>61</v>
      </c>
      <c r="O40" s="50">
        <v>42</v>
      </c>
      <c r="P40" s="50">
        <v>27</v>
      </c>
      <c r="Q40" s="50">
        <v>57</v>
      </c>
      <c r="R40" s="50">
        <v>30</v>
      </c>
      <c r="S40" s="125">
        <v>9</v>
      </c>
      <c r="T40" s="79">
        <f t="shared" si="0"/>
        <v>470</v>
      </c>
      <c r="U40" s="80">
        <f t="shared" si="1"/>
        <v>435</v>
      </c>
    </row>
    <row r="41" spans="1:21" x14ac:dyDescent="0.25">
      <c r="A41" s="38" t="s">
        <v>27</v>
      </c>
      <c r="B41" s="81">
        <f t="shared" si="3"/>
        <v>945</v>
      </c>
      <c r="C41" s="33">
        <v>339</v>
      </c>
      <c r="D41" s="33">
        <v>58</v>
      </c>
      <c r="E41" s="33">
        <v>32</v>
      </c>
      <c r="F41" s="33">
        <v>22</v>
      </c>
      <c r="G41" s="33">
        <v>34</v>
      </c>
      <c r="H41" s="33">
        <v>45</v>
      </c>
      <c r="I41" s="33">
        <v>6</v>
      </c>
      <c r="J41" s="83">
        <v>0</v>
      </c>
      <c r="K41" s="33">
        <v>122</v>
      </c>
      <c r="L41" s="33">
        <v>28</v>
      </c>
      <c r="M41" s="33">
        <v>28</v>
      </c>
      <c r="N41" s="33">
        <v>63</v>
      </c>
      <c r="O41" s="33">
        <v>42</v>
      </c>
      <c r="P41" s="33">
        <v>28</v>
      </c>
      <c r="Q41" s="33">
        <v>58</v>
      </c>
      <c r="R41" s="33">
        <v>31</v>
      </c>
      <c r="S41" s="89">
        <v>9</v>
      </c>
      <c r="T41" s="85">
        <f t="shared" si="0"/>
        <v>483</v>
      </c>
      <c r="U41" s="86">
        <f t="shared" si="1"/>
        <v>462</v>
      </c>
    </row>
    <row r="42" spans="1:21" x14ac:dyDescent="0.25">
      <c r="A42" s="38" t="s">
        <v>28</v>
      </c>
      <c r="B42" s="81">
        <f t="shared" si="3"/>
        <v>1010</v>
      </c>
      <c r="C42" s="33">
        <v>354</v>
      </c>
      <c r="D42" s="33">
        <v>62</v>
      </c>
      <c r="E42" s="33">
        <v>34</v>
      </c>
      <c r="F42" s="33">
        <v>22</v>
      </c>
      <c r="G42" s="33">
        <v>39</v>
      </c>
      <c r="H42" s="33">
        <v>46</v>
      </c>
      <c r="I42" s="33">
        <v>6</v>
      </c>
      <c r="J42" s="83">
        <v>0</v>
      </c>
      <c r="K42" s="33">
        <v>139</v>
      </c>
      <c r="L42" s="33">
        <v>32</v>
      </c>
      <c r="M42" s="33">
        <v>29</v>
      </c>
      <c r="N42" s="33">
        <v>71</v>
      </c>
      <c r="O42" s="33">
        <v>43</v>
      </c>
      <c r="P42" s="33">
        <v>30</v>
      </c>
      <c r="Q42" s="33">
        <v>61</v>
      </c>
      <c r="R42" s="33">
        <v>33</v>
      </c>
      <c r="S42" s="89">
        <v>9</v>
      </c>
      <c r="T42" s="85">
        <f t="shared" si="0"/>
        <v>515</v>
      </c>
      <c r="U42" s="86">
        <f t="shared" si="1"/>
        <v>495</v>
      </c>
    </row>
    <row r="43" spans="1:21" x14ac:dyDescent="0.25">
      <c r="A43" s="38" t="s">
        <v>29</v>
      </c>
      <c r="B43" s="81">
        <f t="shared" si="3"/>
        <v>1030</v>
      </c>
      <c r="C43" s="33">
        <v>368</v>
      </c>
      <c r="D43" s="33">
        <v>63</v>
      </c>
      <c r="E43" s="33">
        <v>32</v>
      </c>
      <c r="F43" s="33">
        <v>22</v>
      </c>
      <c r="G43" s="33">
        <v>43</v>
      </c>
      <c r="H43" s="33">
        <v>51</v>
      </c>
      <c r="I43" s="33">
        <v>7</v>
      </c>
      <c r="J43" s="83">
        <v>0</v>
      </c>
      <c r="K43" s="33">
        <v>141</v>
      </c>
      <c r="L43" s="33">
        <v>32</v>
      </c>
      <c r="M43" s="33">
        <v>29</v>
      </c>
      <c r="N43" s="33">
        <v>61</v>
      </c>
      <c r="O43" s="33">
        <v>45</v>
      </c>
      <c r="P43" s="33">
        <v>28</v>
      </c>
      <c r="Q43" s="33">
        <v>66</v>
      </c>
      <c r="R43" s="33">
        <v>33</v>
      </c>
      <c r="S43" s="89">
        <v>9</v>
      </c>
      <c r="T43" s="85">
        <f t="shared" si="0"/>
        <v>531</v>
      </c>
      <c r="U43" s="86">
        <f t="shared" si="1"/>
        <v>499</v>
      </c>
    </row>
    <row r="44" spans="1:21" x14ac:dyDescent="0.25">
      <c r="A44" s="38" t="s">
        <v>30</v>
      </c>
      <c r="B44" s="81">
        <f t="shared" si="3"/>
        <v>1051</v>
      </c>
      <c r="C44" s="33">
        <v>367</v>
      </c>
      <c r="D44" s="33">
        <v>64</v>
      </c>
      <c r="E44" s="33">
        <v>32</v>
      </c>
      <c r="F44" s="33">
        <v>23</v>
      </c>
      <c r="G44" s="33">
        <v>42</v>
      </c>
      <c r="H44" s="33">
        <v>52</v>
      </c>
      <c r="I44" s="33">
        <v>7</v>
      </c>
      <c r="J44" s="83">
        <v>0</v>
      </c>
      <c r="K44" s="33">
        <v>152</v>
      </c>
      <c r="L44" s="33">
        <v>35</v>
      </c>
      <c r="M44" s="33">
        <v>31</v>
      </c>
      <c r="N44" s="33">
        <v>63</v>
      </c>
      <c r="O44" s="33">
        <v>47</v>
      </c>
      <c r="P44" s="33">
        <v>28</v>
      </c>
      <c r="Q44" s="33">
        <v>67</v>
      </c>
      <c r="R44" s="33">
        <v>32</v>
      </c>
      <c r="S44" s="89">
        <v>9</v>
      </c>
      <c r="T44" s="85">
        <f t="shared" si="0"/>
        <v>542</v>
      </c>
      <c r="U44" s="86">
        <f t="shared" si="1"/>
        <v>509</v>
      </c>
    </row>
    <row r="45" spans="1:21" x14ac:dyDescent="0.25">
      <c r="A45" s="38" t="s">
        <v>31</v>
      </c>
      <c r="B45" s="81">
        <f t="shared" si="3"/>
        <v>1051</v>
      </c>
      <c r="C45" s="33">
        <v>360</v>
      </c>
      <c r="D45" s="33">
        <v>63</v>
      </c>
      <c r="E45" s="33">
        <v>33</v>
      </c>
      <c r="F45" s="33">
        <v>23</v>
      </c>
      <c r="G45" s="33">
        <v>42</v>
      </c>
      <c r="H45" s="33">
        <v>54</v>
      </c>
      <c r="I45" s="33">
        <v>6</v>
      </c>
      <c r="J45" s="83">
        <v>0</v>
      </c>
      <c r="K45" s="33">
        <v>156</v>
      </c>
      <c r="L45" s="33">
        <v>34</v>
      </c>
      <c r="M45" s="33">
        <v>33</v>
      </c>
      <c r="N45" s="33">
        <v>61</v>
      </c>
      <c r="O45" s="33">
        <v>49</v>
      </c>
      <c r="P45" s="33">
        <v>27</v>
      </c>
      <c r="Q45" s="33">
        <v>67</v>
      </c>
      <c r="R45" s="33">
        <v>34</v>
      </c>
      <c r="S45" s="89">
        <v>9</v>
      </c>
      <c r="T45" s="85">
        <f t="shared" si="0"/>
        <v>539</v>
      </c>
      <c r="U45" s="86">
        <f t="shared" si="1"/>
        <v>512</v>
      </c>
    </row>
    <row r="46" spans="1:21" x14ac:dyDescent="0.25">
      <c r="A46" s="38" t="s">
        <v>32</v>
      </c>
      <c r="B46" s="81">
        <f t="shared" si="3"/>
        <v>1042</v>
      </c>
      <c r="C46" s="33">
        <v>354</v>
      </c>
      <c r="D46" s="33">
        <v>66</v>
      </c>
      <c r="E46" s="33">
        <v>33</v>
      </c>
      <c r="F46" s="33">
        <v>23</v>
      </c>
      <c r="G46" s="33">
        <v>38</v>
      </c>
      <c r="H46" s="33">
        <v>53</v>
      </c>
      <c r="I46" s="33">
        <v>6</v>
      </c>
      <c r="J46" s="83">
        <v>0</v>
      </c>
      <c r="K46" s="33">
        <v>153</v>
      </c>
      <c r="L46" s="33">
        <v>35</v>
      </c>
      <c r="M46" s="33">
        <v>31</v>
      </c>
      <c r="N46" s="33">
        <v>61</v>
      </c>
      <c r="O46" s="33">
        <v>48</v>
      </c>
      <c r="P46" s="33">
        <v>27</v>
      </c>
      <c r="Q46" s="33">
        <v>68</v>
      </c>
      <c r="R46" s="33">
        <v>37</v>
      </c>
      <c r="S46" s="89">
        <v>9</v>
      </c>
      <c r="T46" s="85">
        <f t="shared" si="0"/>
        <v>530</v>
      </c>
      <c r="U46" s="86">
        <f t="shared" si="1"/>
        <v>512</v>
      </c>
    </row>
    <row r="47" spans="1:21" x14ac:dyDescent="0.25">
      <c r="A47" s="38" t="s">
        <v>33</v>
      </c>
      <c r="B47" s="81">
        <f t="shared" si="3"/>
        <v>1055</v>
      </c>
      <c r="C47" s="33">
        <v>344</v>
      </c>
      <c r="D47" s="33">
        <v>67</v>
      </c>
      <c r="E47" s="33">
        <v>35</v>
      </c>
      <c r="F47" s="33">
        <v>23</v>
      </c>
      <c r="G47" s="33">
        <v>38</v>
      </c>
      <c r="H47" s="33">
        <v>54</v>
      </c>
      <c r="I47" s="33">
        <v>6</v>
      </c>
      <c r="J47" s="83">
        <v>0</v>
      </c>
      <c r="K47" s="33">
        <v>164</v>
      </c>
      <c r="L47" s="33">
        <v>40</v>
      </c>
      <c r="M47" s="33">
        <v>32</v>
      </c>
      <c r="N47" s="33">
        <v>63</v>
      </c>
      <c r="O47" s="33">
        <v>49</v>
      </c>
      <c r="P47" s="33">
        <v>27</v>
      </c>
      <c r="Q47" s="33">
        <v>67</v>
      </c>
      <c r="R47" s="33">
        <v>37</v>
      </c>
      <c r="S47" s="89">
        <v>9</v>
      </c>
      <c r="T47" s="85">
        <f t="shared" si="0"/>
        <v>531</v>
      </c>
      <c r="U47" s="86">
        <f t="shared" si="1"/>
        <v>524</v>
      </c>
    </row>
    <row r="48" spans="1:21" x14ac:dyDescent="0.25">
      <c r="A48" s="38" t="s">
        <v>34</v>
      </c>
      <c r="B48" s="81">
        <f t="shared" si="3"/>
        <v>1115</v>
      </c>
      <c r="C48" s="33">
        <v>364</v>
      </c>
      <c r="D48" s="33">
        <v>71</v>
      </c>
      <c r="E48" s="33">
        <v>37</v>
      </c>
      <c r="F48" s="33">
        <v>25</v>
      </c>
      <c r="G48" s="33">
        <v>41</v>
      </c>
      <c r="H48" s="33">
        <v>56</v>
      </c>
      <c r="I48" s="33">
        <v>7</v>
      </c>
      <c r="J48" s="83">
        <v>0</v>
      </c>
      <c r="K48" s="33">
        <v>170</v>
      </c>
      <c r="L48" s="33">
        <v>45</v>
      </c>
      <c r="M48" s="33">
        <v>33</v>
      </c>
      <c r="N48" s="33">
        <v>67</v>
      </c>
      <c r="O48" s="33">
        <v>53</v>
      </c>
      <c r="P48" s="33">
        <v>27</v>
      </c>
      <c r="Q48" s="33">
        <v>69</v>
      </c>
      <c r="R48" s="33">
        <v>39</v>
      </c>
      <c r="S48" s="89">
        <v>11</v>
      </c>
      <c r="T48" s="85">
        <f t="shared" si="0"/>
        <v>559</v>
      </c>
      <c r="U48" s="86">
        <f t="shared" si="1"/>
        <v>556</v>
      </c>
    </row>
    <row r="49" spans="1:21" ht="14.25" thickBot="1" x14ac:dyDescent="0.3">
      <c r="A49" s="117" t="s">
        <v>35</v>
      </c>
      <c r="B49" s="119">
        <f t="shared" si="3"/>
        <v>1138</v>
      </c>
      <c r="C49" s="126">
        <v>373</v>
      </c>
      <c r="D49" s="126">
        <v>71</v>
      </c>
      <c r="E49" s="126">
        <v>35</v>
      </c>
      <c r="F49" s="126">
        <v>26</v>
      </c>
      <c r="G49" s="126">
        <v>41</v>
      </c>
      <c r="H49" s="126">
        <v>59</v>
      </c>
      <c r="I49" s="126">
        <v>7</v>
      </c>
      <c r="J49" s="121">
        <v>0</v>
      </c>
      <c r="K49" s="126">
        <v>171</v>
      </c>
      <c r="L49" s="126">
        <v>44</v>
      </c>
      <c r="M49" s="126">
        <v>38</v>
      </c>
      <c r="N49" s="126">
        <v>70</v>
      </c>
      <c r="O49" s="126">
        <v>52</v>
      </c>
      <c r="P49" s="126">
        <v>27</v>
      </c>
      <c r="Q49" s="126">
        <v>72</v>
      </c>
      <c r="R49" s="126">
        <v>41</v>
      </c>
      <c r="S49" s="127">
        <v>11</v>
      </c>
      <c r="T49" s="123">
        <f t="shared" si="0"/>
        <v>570</v>
      </c>
      <c r="U49" s="124">
        <f t="shared" si="1"/>
        <v>568</v>
      </c>
    </row>
    <row r="50" spans="1:21" x14ac:dyDescent="0.25">
      <c r="A50" s="48" t="s">
        <v>36</v>
      </c>
      <c r="B50" s="75">
        <f t="shared" si="3"/>
        <v>1167</v>
      </c>
      <c r="C50" s="50">
        <v>380</v>
      </c>
      <c r="D50" s="50">
        <v>70</v>
      </c>
      <c r="E50" s="50">
        <v>34</v>
      </c>
      <c r="F50" s="50">
        <v>28</v>
      </c>
      <c r="G50" s="50">
        <v>42</v>
      </c>
      <c r="H50" s="50">
        <v>61</v>
      </c>
      <c r="I50" s="50">
        <v>7</v>
      </c>
      <c r="J50" s="77">
        <v>0</v>
      </c>
      <c r="K50" s="50">
        <v>172</v>
      </c>
      <c r="L50" s="50">
        <v>43</v>
      </c>
      <c r="M50" s="50">
        <v>41</v>
      </c>
      <c r="N50" s="50">
        <v>71</v>
      </c>
      <c r="O50" s="50">
        <v>54</v>
      </c>
      <c r="P50" s="50">
        <v>31</v>
      </c>
      <c r="Q50" s="50">
        <v>76</v>
      </c>
      <c r="R50" s="50">
        <v>46</v>
      </c>
      <c r="S50" s="125">
        <v>11</v>
      </c>
      <c r="T50" s="79">
        <f t="shared" si="0"/>
        <v>580</v>
      </c>
      <c r="U50" s="80">
        <f t="shared" si="1"/>
        <v>587</v>
      </c>
    </row>
    <row r="51" spans="1:21" x14ac:dyDescent="0.25">
      <c r="A51" s="38" t="s">
        <v>37</v>
      </c>
      <c r="B51" s="81">
        <f t="shared" si="3"/>
        <v>1177</v>
      </c>
      <c r="C51" s="33">
        <v>386</v>
      </c>
      <c r="D51" s="33">
        <v>72</v>
      </c>
      <c r="E51" s="33">
        <v>34</v>
      </c>
      <c r="F51" s="33">
        <v>25</v>
      </c>
      <c r="G51" s="33">
        <v>44</v>
      </c>
      <c r="H51" s="33">
        <v>63</v>
      </c>
      <c r="I51" s="33">
        <v>8</v>
      </c>
      <c r="J51" s="83">
        <v>0</v>
      </c>
      <c r="K51" s="33">
        <v>172</v>
      </c>
      <c r="L51" s="33">
        <v>44</v>
      </c>
      <c r="M51" s="33">
        <v>41</v>
      </c>
      <c r="N51" s="33">
        <v>72</v>
      </c>
      <c r="O51" s="33">
        <v>55</v>
      </c>
      <c r="P51" s="33">
        <v>28</v>
      </c>
      <c r="Q51" s="33">
        <v>78</v>
      </c>
      <c r="R51" s="33">
        <v>44</v>
      </c>
      <c r="S51" s="89">
        <v>11</v>
      </c>
      <c r="T51" s="85">
        <f t="shared" si="0"/>
        <v>583</v>
      </c>
      <c r="U51" s="86">
        <f t="shared" si="1"/>
        <v>594</v>
      </c>
    </row>
    <row r="52" spans="1:21" x14ac:dyDescent="0.25">
      <c r="A52" s="38" t="s">
        <v>38</v>
      </c>
      <c r="B52" s="81">
        <f t="shared" si="3"/>
        <v>1200</v>
      </c>
      <c r="C52" s="33">
        <v>396</v>
      </c>
      <c r="D52" s="33">
        <v>73</v>
      </c>
      <c r="E52" s="33">
        <v>34</v>
      </c>
      <c r="F52" s="33">
        <v>26</v>
      </c>
      <c r="G52" s="33">
        <v>44</v>
      </c>
      <c r="H52" s="33">
        <v>69</v>
      </c>
      <c r="I52" s="33">
        <v>9</v>
      </c>
      <c r="J52" s="33">
        <v>7</v>
      </c>
      <c r="K52" s="33">
        <v>178</v>
      </c>
      <c r="L52" s="33">
        <v>43</v>
      </c>
      <c r="M52" s="33">
        <v>43</v>
      </c>
      <c r="N52" s="33">
        <v>64</v>
      </c>
      <c r="O52" s="33">
        <v>56</v>
      </c>
      <c r="P52" s="33">
        <v>24</v>
      </c>
      <c r="Q52" s="33">
        <v>78</v>
      </c>
      <c r="R52" s="33">
        <v>42</v>
      </c>
      <c r="S52" s="89">
        <v>14</v>
      </c>
      <c r="T52" s="85">
        <f>C52+F52+K52</f>
        <v>600</v>
      </c>
      <c r="U52" s="86">
        <f>D52+E52+G52+H52+I52+J52+L52+M52+N52+O52+P52+Q52+R52+S52</f>
        <v>600</v>
      </c>
    </row>
    <row r="53" spans="1:21" x14ac:dyDescent="0.3">
      <c r="A53" s="38" t="s">
        <v>56</v>
      </c>
      <c r="B53" s="90">
        <f t="shared" si="3"/>
        <v>1209</v>
      </c>
      <c r="C53" s="91">
        <v>399</v>
      </c>
      <c r="D53" s="91">
        <v>74</v>
      </c>
      <c r="E53" s="91">
        <v>32</v>
      </c>
      <c r="F53" s="91">
        <v>26</v>
      </c>
      <c r="G53" s="91">
        <v>44</v>
      </c>
      <c r="H53" s="91">
        <v>69</v>
      </c>
      <c r="I53" s="91">
        <v>9</v>
      </c>
      <c r="J53" s="91">
        <v>5</v>
      </c>
      <c r="K53" s="91">
        <v>179</v>
      </c>
      <c r="L53" s="91">
        <v>42</v>
      </c>
      <c r="M53" s="91">
        <v>45</v>
      </c>
      <c r="N53" s="91">
        <v>66</v>
      </c>
      <c r="O53" s="91">
        <v>56</v>
      </c>
      <c r="P53" s="91">
        <v>24</v>
      </c>
      <c r="Q53" s="91">
        <v>83</v>
      </c>
      <c r="R53" s="91">
        <v>42</v>
      </c>
      <c r="S53" s="92">
        <v>14</v>
      </c>
      <c r="T53" s="93">
        <f t="shared" ref="T53:T56" si="4">C53+F53+K53</f>
        <v>604</v>
      </c>
      <c r="U53" s="94">
        <f t="shared" ref="U53:U56" si="5">D53+E53+G53+H53+I53+J53+L53+M53+N53+O53+P53+Q53+R53+S53</f>
        <v>605</v>
      </c>
    </row>
    <row r="54" spans="1:21" x14ac:dyDescent="0.3">
      <c r="A54" s="95">
        <v>2015</v>
      </c>
      <c r="B54" s="90">
        <f>SUM(C54:S54)</f>
        <v>1197</v>
      </c>
      <c r="C54" s="91">
        <v>396</v>
      </c>
      <c r="D54" s="91">
        <v>74</v>
      </c>
      <c r="E54" s="91">
        <v>33</v>
      </c>
      <c r="F54" s="91">
        <v>26</v>
      </c>
      <c r="G54" s="91">
        <v>43</v>
      </c>
      <c r="H54" s="91">
        <v>67</v>
      </c>
      <c r="I54" s="91">
        <v>9</v>
      </c>
      <c r="J54" s="91">
        <v>7</v>
      </c>
      <c r="K54" s="91">
        <v>178</v>
      </c>
      <c r="L54" s="91">
        <v>42</v>
      </c>
      <c r="M54" s="91">
        <v>44</v>
      </c>
      <c r="N54" s="91">
        <v>61</v>
      </c>
      <c r="O54" s="91">
        <v>56</v>
      </c>
      <c r="P54" s="91">
        <v>25</v>
      </c>
      <c r="Q54" s="91">
        <v>78</v>
      </c>
      <c r="R54" s="91">
        <v>46</v>
      </c>
      <c r="S54" s="92">
        <v>12</v>
      </c>
      <c r="T54" s="93">
        <f t="shared" ref="T54:T55" si="6">C54+F54+K54</f>
        <v>600</v>
      </c>
      <c r="U54" s="94">
        <f t="shared" ref="U54:U55" si="7">D54+E54+G54+H54+I54+J54+L54+M54+N54+O54+P54+Q54+R54+S54</f>
        <v>597</v>
      </c>
    </row>
    <row r="55" spans="1:21" x14ac:dyDescent="0.3">
      <c r="A55" s="38">
        <v>2016</v>
      </c>
      <c r="B55" s="90">
        <f>SUM(C55:S55)</f>
        <v>1195</v>
      </c>
      <c r="C55" s="91">
        <v>401</v>
      </c>
      <c r="D55" s="91">
        <v>76</v>
      </c>
      <c r="E55" s="91">
        <v>33</v>
      </c>
      <c r="F55" s="91">
        <v>25</v>
      </c>
      <c r="G55" s="91">
        <v>44</v>
      </c>
      <c r="H55" s="91">
        <v>66</v>
      </c>
      <c r="I55" s="91">
        <v>11</v>
      </c>
      <c r="J55" s="91">
        <v>9</v>
      </c>
      <c r="K55" s="91">
        <v>174</v>
      </c>
      <c r="L55" s="91">
        <v>42</v>
      </c>
      <c r="M55" s="91">
        <v>41</v>
      </c>
      <c r="N55" s="91">
        <v>58</v>
      </c>
      <c r="O55" s="91">
        <v>54</v>
      </c>
      <c r="P55" s="91">
        <v>25</v>
      </c>
      <c r="Q55" s="91">
        <v>79</v>
      </c>
      <c r="R55" s="91">
        <v>43</v>
      </c>
      <c r="S55" s="92">
        <v>14</v>
      </c>
      <c r="T55" s="93">
        <f t="shared" si="6"/>
        <v>600</v>
      </c>
      <c r="U55" s="94">
        <f t="shared" si="7"/>
        <v>595</v>
      </c>
    </row>
    <row r="56" spans="1:21" x14ac:dyDescent="0.3">
      <c r="A56" s="38">
        <v>2017</v>
      </c>
      <c r="B56" s="90">
        <f t="shared" si="3"/>
        <v>1199</v>
      </c>
      <c r="C56" s="91">
        <v>398</v>
      </c>
      <c r="D56" s="91">
        <v>76</v>
      </c>
      <c r="E56" s="91">
        <v>33</v>
      </c>
      <c r="F56" s="91">
        <v>23</v>
      </c>
      <c r="G56" s="91">
        <v>43</v>
      </c>
      <c r="H56" s="91">
        <v>64</v>
      </c>
      <c r="I56" s="91">
        <v>11</v>
      </c>
      <c r="J56" s="91">
        <v>10</v>
      </c>
      <c r="K56" s="91">
        <v>182</v>
      </c>
      <c r="L56" s="91">
        <v>44</v>
      </c>
      <c r="M56" s="91">
        <v>41</v>
      </c>
      <c r="N56" s="91">
        <v>60</v>
      </c>
      <c r="O56" s="91">
        <v>52</v>
      </c>
      <c r="P56" s="91">
        <v>24</v>
      </c>
      <c r="Q56" s="91">
        <v>78</v>
      </c>
      <c r="R56" s="91">
        <v>46</v>
      </c>
      <c r="S56" s="92">
        <v>14</v>
      </c>
      <c r="T56" s="93">
        <f t="shared" si="4"/>
        <v>603</v>
      </c>
      <c r="U56" s="94">
        <f t="shared" si="5"/>
        <v>596</v>
      </c>
    </row>
    <row r="57" spans="1:21" x14ac:dyDescent="0.3">
      <c r="A57" s="38">
        <v>2018</v>
      </c>
      <c r="B57" s="90">
        <f t="shared" ref="B57" si="8">SUM(C57:S57)</f>
        <v>1198</v>
      </c>
      <c r="C57" s="91">
        <v>399</v>
      </c>
      <c r="D57" s="91">
        <v>75</v>
      </c>
      <c r="E57" s="91">
        <v>42</v>
      </c>
      <c r="F57" s="91">
        <v>23</v>
      </c>
      <c r="G57" s="91">
        <v>43</v>
      </c>
      <c r="H57" s="91">
        <v>64</v>
      </c>
      <c r="I57" s="91">
        <v>10</v>
      </c>
      <c r="J57" s="91">
        <v>10</v>
      </c>
      <c r="K57" s="91">
        <v>186</v>
      </c>
      <c r="L57" s="91">
        <v>43</v>
      </c>
      <c r="M57" s="91">
        <v>42</v>
      </c>
      <c r="N57" s="91">
        <v>56</v>
      </c>
      <c r="O57" s="91">
        <v>47</v>
      </c>
      <c r="P57" s="91">
        <v>24</v>
      </c>
      <c r="Q57" s="91">
        <v>72</v>
      </c>
      <c r="R57" s="91">
        <v>47</v>
      </c>
      <c r="S57" s="92">
        <v>15</v>
      </c>
      <c r="T57" s="93">
        <f t="shared" ref="T57" si="9">C57+F57+K57</f>
        <v>608</v>
      </c>
      <c r="U57" s="94">
        <f t="shared" ref="U57" si="10">D57+E57+G57+H57+I57+J57+L57+M57+N57+O57+P57+Q57+R57+S57</f>
        <v>590</v>
      </c>
    </row>
    <row r="58" spans="1:21" x14ac:dyDescent="0.3">
      <c r="A58" s="38">
        <v>2019</v>
      </c>
      <c r="B58" s="90">
        <f t="shared" ref="B58" si="11">SUM(C58:S58)</f>
        <v>1183</v>
      </c>
      <c r="C58" s="91">
        <v>401</v>
      </c>
      <c r="D58" s="91">
        <v>74</v>
      </c>
      <c r="E58" s="91">
        <v>37</v>
      </c>
      <c r="F58" s="91">
        <v>23</v>
      </c>
      <c r="G58" s="91">
        <v>43</v>
      </c>
      <c r="H58" s="91">
        <v>63</v>
      </c>
      <c r="I58" s="91">
        <v>10</v>
      </c>
      <c r="J58" s="91">
        <v>10</v>
      </c>
      <c r="K58" s="91">
        <v>180</v>
      </c>
      <c r="L58" s="91">
        <v>42</v>
      </c>
      <c r="M58" s="91">
        <v>42</v>
      </c>
      <c r="N58" s="91">
        <v>56</v>
      </c>
      <c r="O58" s="91">
        <v>47</v>
      </c>
      <c r="P58" s="91">
        <v>24</v>
      </c>
      <c r="Q58" s="91">
        <v>69</v>
      </c>
      <c r="R58" s="91">
        <v>47</v>
      </c>
      <c r="S58" s="92">
        <v>15</v>
      </c>
      <c r="T58" s="93">
        <f t="shared" ref="T58" si="12">C58+F58+K58</f>
        <v>604</v>
      </c>
      <c r="U58" s="94">
        <f t="shared" ref="U58" si="13">D58+E58+G58+H58+I58+J58+L58+M58+N58+O58+P58+Q58+R58+S58</f>
        <v>579</v>
      </c>
    </row>
    <row r="59" spans="1:21" ht="14.25" thickBot="1" x14ac:dyDescent="0.35">
      <c r="A59" s="147">
        <v>2020</v>
      </c>
      <c r="B59" s="162">
        <f t="shared" ref="B59" si="14">SUM(C59:S59)</f>
        <v>1169</v>
      </c>
      <c r="C59" s="163">
        <v>395</v>
      </c>
      <c r="D59" s="163">
        <v>72</v>
      </c>
      <c r="E59" s="163">
        <v>35</v>
      </c>
      <c r="F59" s="163">
        <v>25</v>
      </c>
      <c r="G59" s="163">
        <v>43</v>
      </c>
      <c r="H59" s="163">
        <v>60</v>
      </c>
      <c r="I59" s="163">
        <v>10</v>
      </c>
      <c r="J59" s="163">
        <v>10</v>
      </c>
      <c r="K59" s="163">
        <v>179</v>
      </c>
      <c r="L59" s="163">
        <v>41</v>
      </c>
      <c r="M59" s="163">
        <v>42</v>
      </c>
      <c r="N59" s="163">
        <v>59</v>
      </c>
      <c r="O59" s="163">
        <v>47</v>
      </c>
      <c r="P59" s="163">
        <v>24</v>
      </c>
      <c r="Q59" s="163">
        <v>69</v>
      </c>
      <c r="R59" s="163">
        <v>44</v>
      </c>
      <c r="S59" s="164">
        <v>14</v>
      </c>
      <c r="T59" s="165">
        <v>599</v>
      </c>
      <c r="U59" s="166">
        <v>570</v>
      </c>
    </row>
    <row r="60" spans="1:21" x14ac:dyDescent="0.3">
      <c r="A60" s="151">
        <v>2021</v>
      </c>
      <c r="B60" s="169">
        <f t="shared" ref="B60" si="15">SUM(C60:S60)</f>
        <v>1174</v>
      </c>
      <c r="C60" s="167">
        <v>396</v>
      </c>
      <c r="D60" s="167">
        <v>72</v>
      </c>
      <c r="E60" s="167">
        <v>35</v>
      </c>
      <c r="F60" s="167">
        <v>26</v>
      </c>
      <c r="G60" s="167">
        <v>42</v>
      </c>
      <c r="H60" s="167">
        <v>58</v>
      </c>
      <c r="I60" s="167">
        <v>10</v>
      </c>
      <c r="J60" s="167">
        <v>10</v>
      </c>
      <c r="K60" s="167">
        <v>184</v>
      </c>
      <c r="L60" s="167">
        <v>41</v>
      </c>
      <c r="M60" s="167">
        <v>41</v>
      </c>
      <c r="N60" s="167">
        <v>60</v>
      </c>
      <c r="O60" s="167">
        <v>46</v>
      </c>
      <c r="P60" s="167">
        <v>24</v>
      </c>
      <c r="Q60" s="167">
        <v>71</v>
      </c>
      <c r="R60" s="167">
        <v>45</v>
      </c>
      <c r="S60" s="170">
        <v>13</v>
      </c>
      <c r="T60" s="171">
        <v>606</v>
      </c>
      <c r="U60" s="168">
        <v>568</v>
      </c>
    </row>
    <row r="61" spans="1:21" x14ac:dyDescent="0.3">
      <c r="A61" s="38">
        <v>2022</v>
      </c>
      <c r="B61" s="90">
        <f t="shared" ref="B61:B64" si="16">SUM(C61:S61)</f>
        <v>1167</v>
      </c>
      <c r="C61" s="91">
        <v>400</v>
      </c>
      <c r="D61" s="91">
        <v>71</v>
      </c>
      <c r="E61" s="91">
        <v>34</v>
      </c>
      <c r="F61" s="91">
        <v>26</v>
      </c>
      <c r="G61" s="91">
        <v>44</v>
      </c>
      <c r="H61" s="91">
        <v>55</v>
      </c>
      <c r="I61" s="91">
        <v>10</v>
      </c>
      <c r="J61" s="91">
        <v>11</v>
      </c>
      <c r="K61" s="91">
        <v>177</v>
      </c>
      <c r="L61" s="91">
        <v>41</v>
      </c>
      <c r="M61" s="91">
        <v>41</v>
      </c>
      <c r="N61" s="91">
        <v>60</v>
      </c>
      <c r="O61" s="91">
        <v>47</v>
      </c>
      <c r="P61" s="91">
        <v>21</v>
      </c>
      <c r="Q61" s="91">
        <v>71</v>
      </c>
      <c r="R61" s="91">
        <v>45</v>
      </c>
      <c r="S61" s="92">
        <v>13</v>
      </c>
      <c r="T61" s="93">
        <v>603</v>
      </c>
      <c r="U61" s="94">
        <v>564</v>
      </c>
    </row>
    <row r="62" spans="1:21" x14ac:dyDescent="0.3">
      <c r="A62" s="38">
        <v>2023</v>
      </c>
      <c r="B62" s="90">
        <f t="shared" ref="B62" si="17">SUM(C62:S62)</f>
        <v>1221</v>
      </c>
      <c r="C62" s="91">
        <v>406</v>
      </c>
      <c r="D62" s="91">
        <v>75</v>
      </c>
      <c r="E62" s="91">
        <v>46</v>
      </c>
      <c r="F62" s="91">
        <v>29</v>
      </c>
      <c r="G62" s="91">
        <v>44</v>
      </c>
      <c r="H62" s="91">
        <v>56</v>
      </c>
      <c r="I62" s="91">
        <v>10</v>
      </c>
      <c r="J62" s="91">
        <v>11</v>
      </c>
      <c r="K62" s="91">
        <v>187</v>
      </c>
      <c r="L62" s="91">
        <v>41</v>
      </c>
      <c r="M62" s="91">
        <v>44</v>
      </c>
      <c r="N62" s="91">
        <v>66</v>
      </c>
      <c r="O62" s="91">
        <v>49</v>
      </c>
      <c r="P62" s="91">
        <v>21</v>
      </c>
      <c r="Q62" s="91">
        <v>72</v>
      </c>
      <c r="R62" s="91">
        <v>51</v>
      </c>
      <c r="S62" s="92">
        <v>13</v>
      </c>
      <c r="T62" s="93">
        <v>622</v>
      </c>
      <c r="U62" s="94">
        <v>599</v>
      </c>
    </row>
    <row r="63" spans="1:21" x14ac:dyDescent="0.3">
      <c r="A63" s="147">
        <v>2024</v>
      </c>
      <c r="B63" s="162">
        <v>1235</v>
      </c>
      <c r="C63" s="163">
        <v>411</v>
      </c>
      <c r="D63" s="163">
        <v>80</v>
      </c>
      <c r="E63" s="163">
        <v>47</v>
      </c>
      <c r="F63" s="163">
        <v>30</v>
      </c>
      <c r="G63" s="163">
        <v>44</v>
      </c>
      <c r="H63" s="163">
        <v>57</v>
      </c>
      <c r="I63" s="163">
        <v>10</v>
      </c>
      <c r="J63" s="163">
        <v>11</v>
      </c>
      <c r="K63" s="163">
        <v>190</v>
      </c>
      <c r="L63" s="163">
        <v>41</v>
      </c>
      <c r="M63" s="163">
        <v>44</v>
      </c>
      <c r="N63" s="163">
        <v>65</v>
      </c>
      <c r="O63" s="163">
        <v>49</v>
      </c>
      <c r="P63" s="163">
        <v>21</v>
      </c>
      <c r="Q63" s="163">
        <v>71</v>
      </c>
      <c r="R63" s="163">
        <v>51</v>
      </c>
      <c r="S63" s="164">
        <v>13</v>
      </c>
      <c r="T63" s="165">
        <v>631</v>
      </c>
      <c r="U63" s="166">
        <v>604</v>
      </c>
    </row>
    <row r="64" spans="1:21" ht="14.25" thickBot="1" x14ac:dyDescent="0.35">
      <c r="A64" s="117">
        <v>2025</v>
      </c>
      <c r="B64" s="128">
        <v>1276</v>
      </c>
      <c r="C64" s="129">
        <v>416</v>
      </c>
      <c r="D64" s="129">
        <v>81</v>
      </c>
      <c r="E64" s="129">
        <v>48</v>
      </c>
      <c r="F64" s="129">
        <v>32</v>
      </c>
      <c r="G64" s="129">
        <v>46</v>
      </c>
      <c r="H64" s="129">
        <v>58</v>
      </c>
      <c r="I64" s="129">
        <v>13</v>
      </c>
      <c r="J64" s="129">
        <v>12</v>
      </c>
      <c r="K64" s="129">
        <v>198</v>
      </c>
      <c r="L64" s="129">
        <v>43</v>
      </c>
      <c r="M64" s="129">
        <v>45</v>
      </c>
      <c r="N64" s="129">
        <v>67</v>
      </c>
      <c r="O64" s="129">
        <v>51</v>
      </c>
      <c r="P64" s="129">
        <v>21</v>
      </c>
      <c r="Q64" s="129">
        <v>76</v>
      </c>
      <c r="R64" s="129">
        <v>56</v>
      </c>
      <c r="S64" s="130">
        <v>13</v>
      </c>
      <c r="T64" s="131">
        <v>646</v>
      </c>
      <c r="U64" s="132">
        <v>630</v>
      </c>
    </row>
    <row r="65" spans="1:21" s="88" customFormat="1" x14ac:dyDescent="0.3">
      <c r="A65" s="155"/>
      <c r="B65" s="159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1"/>
      <c r="U65" s="161"/>
    </row>
    <row r="66" spans="1:21" x14ac:dyDescent="0.3">
      <c r="A66" s="96" t="s">
        <v>69</v>
      </c>
    </row>
    <row r="67" spans="1:21" x14ac:dyDescent="0.3">
      <c r="A67" s="5" t="s">
        <v>68</v>
      </c>
      <c r="B67" s="4"/>
    </row>
    <row r="68" spans="1:21" x14ac:dyDescent="0.3">
      <c r="A68" s="60" t="s">
        <v>66</v>
      </c>
    </row>
    <row r="69" spans="1:21" x14ac:dyDescent="0.3">
      <c r="A69" s="60" t="s">
        <v>67</v>
      </c>
    </row>
    <row r="70" spans="1:21" x14ac:dyDescent="0.3">
      <c r="A70" s="60" t="s">
        <v>62</v>
      </c>
    </row>
    <row r="71" spans="1:21" x14ac:dyDescent="0.3">
      <c r="A71" s="64" t="s">
        <v>119</v>
      </c>
    </row>
  </sheetData>
  <mergeCells count="1">
    <mergeCell ref="B2:U2"/>
  </mergeCells>
  <phoneticPr fontId="1" type="noConversion"/>
  <pageMargins left="0.7" right="0.7" top="0.75" bottom="0.75" header="0.3" footer="0.3"/>
  <pageSetup paperSize="9" orientation="portrait" verticalDpi="0" r:id="rId1"/>
  <ignoredErrors>
    <ignoredError sqref="A19:A53" numberStoredAsText="1"/>
    <ignoredError sqref="B59:B62" formulaRange="1"/>
    <ignoredError sqref="B5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"/>
  <sheetViews>
    <sheetView zoomScale="80" zoomScaleNormal="8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Z9" sqref="Z9"/>
    </sheetView>
  </sheetViews>
  <sheetFormatPr defaultRowHeight="13.5" x14ac:dyDescent="0.3"/>
  <cols>
    <col min="1" max="1" width="9" style="3"/>
    <col min="2" max="2" width="9.875" style="65" customWidth="1"/>
    <col min="3" max="20" width="9.875" style="3" customWidth="1"/>
    <col min="21" max="24" width="9" style="3"/>
    <col min="25" max="25" width="9" style="3" bestFit="1" customWidth="1"/>
    <col min="26" max="16384" width="9" style="3"/>
  </cols>
  <sheetData>
    <row r="1" spans="1:31" ht="14.25" thickBot="1" x14ac:dyDescent="0.35">
      <c r="B1" s="7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31" ht="14.25" thickBot="1" x14ac:dyDescent="0.35">
      <c r="B2" s="189" t="s">
        <v>121</v>
      </c>
      <c r="C2" s="190"/>
      <c r="D2" s="190"/>
      <c r="E2" s="190"/>
      <c r="F2" s="190"/>
      <c r="G2" s="190"/>
      <c r="H2" s="190"/>
      <c r="I2" s="191"/>
      <c r="J2" s="187" t="s">
        <v>120</v>
      </c>
      <c r="K2" s="187"/>
      <c r="L2" s="187"/>
      <c r="M2" s="187"/>
      <c r="N2" s="187"/>
      <c r="O2" s="187"/>
      <c r="P2" s="187"/>
      <c r="Q2" s="187"/>
      <c r="R2" s="187"/>
      <c r="S2" s="187"/>
      <c r="T2" s="188"/>
      <c r="U2" s="9"/>
      <c r="V2" s="9"/>
      <c r="W2" s="9"/>
      <c r="X2" s="9"/>
      <c r="Y2" s="9"/>
      <c r="Z2" s="9"/>
      <c r="AA2" s="9"/>
      <c r="AB2" s="9"/>
    </row>
    <row r="3" spans="1:31" s="19" customFormat="1" ht="27.75" thickBot="1" x14ac:dyDescent="0.35">
      <c r="A3" s="10" t="s">
        <v>3</v>
      </c>
      <c r="B3" s="11" t="s">
        <v>117</v>
      </c>
      <c r="C3" s="12" t="s">
        <v>116</v>
      </c>
      <c r="D3" s="13" t="s">
        <v>115</v>
      </c>
      <c r="E3" s="13" t="s">
        <v>114</v>
      </c>
      <c r="F3" s="13" t="s">
        <v>113</v>
      </c>
      <c r="G3" s="13" t="s">
        <v>112</v>
      </c>
      <c r="H3" s="13" t="s">
        <v>111</v>
      </c>
      <c r="I3" s="14" t="s">
        <v>110</v>
      </c>
      <c r="J3" s="15" t="s">
        <v>109</v>
      </c>
      <c r="K3" s="16" t="s">
        <v>108</v>
      </c>
      <c r="L3" s="16" t="s">
        <v>107</v>
      </c>
      <c r="M3" s="16" t="s">
        <v>106</v>
      </c>
      <c r="N3" s="16" t="s">
        <v>105</v>
      </c>
      <c r="O3" s="16" t="s">
        <v>104</v>
      </c>
      <c r="P3" s="16" t="s">
        <v>103</v>
      </c>
      <c r="Q3" s="16" t="s">
        <v>102</v>
      </c>
      <c r="R3" s="16" t="s">
        <v>101</v>
      </c>
      <c r="S3" s="16" t="s">
        <v>100</v>
      </c>
      <c r="T3" s="17" t="s">
        <v>99</v>
      </c>
      <c r="U3" s="18"/>
      <c r="V3" s="18" t="s">
        <v>98</v>
      </c>
      <c r="W3" s="18"/>
      <c r="X3" s="18"/>
      <c r="Y3" s="18"/>
      <c r="Z3" s="18"/>
      <c r="AA3" s="18"/>
      <c r="AB3" s="18"/>
    </row>
    <row r="4" spans="1:31" s="19" customFormat="1" x14ac:dyDescent="0.25">
      <c r="A4" s="20">
        <v>1965</v>
      </c>
      <c r="B4" s="21">
        <f t="shared" ref="B4:B36" si="0">SUM(C4:T4)</f>
        <v>550</v>
      </c>
      <c r="C4" s="22" t="s">
        <v>77</v>
      </c>
      <c r="D4" s="22" t="s">
        <v>72</v>
      </c>
      <c r="E4" s="22" t="s">
        <v>72</v>
      </c>
      <c r="F4" s="22" t="s">
        <v>91</v>
      </c>
      <c r="G4" s="22" t="s">
        <v>77</v>
      </c>
      <c r="H4" s="22" t="s">
        <v>91</v>
      </c>
      <c r="I4" s="23" t="s">
        <v>77</v>
      </c>
      <c r="J4" s="24">
        <v>82</v>
      </c>
      <c r="K4" s="25">
        <v>15</v>
      </c>
      <c r="L4" s="25">
        <v>77</v>
      </c>
      <c r="M4" s="25">
        <v>139</v>
      </c>
      <c r="N4" s="25">
        <v>3</v>
      </c>
      <c r="O4" s="25">
        <v>87</v>
      </c>
      <c r="P4" s="25">
        <v>63</v>
      </c>
      <c r="Q4" s="25">
        <v>41</v>
      </c>
      <c r="R4" s="25">
        <v>37</v>
      </c>
      <c r="S4" s="25">
        <v>5</v>
      </c>
      <c r="T4" s="26">
        <v>1</v>
      </c>
      <c r="U4" s="18"/>
      <c r="V4" s="27"/>
      <c r="W4" s="27"/>
      <c r="X4" s="27"/>
      <c r="Y4" s="27"/>
      <c r="Z4" s="27"/>
      <c r="AA4" s="27"/>
      <c r="AB4" s="27"/>
      <c r="AC4" s="27"/>
      <c r="AD4" s="27"/>
      <c r="AE4" s="27"/>
    </row>
    <row r="5" spans="1:31" s="19" customFormat="1" x14ac:dyDescent="0.25">
      <c r="A5" s="28">
        <v>1966</v>
      </c>
      <c r="B5" s="29">
        <f t="shared" si="0"/>
        <v>656</v>
      </c>
      <c r="C5" s="30" t="s">
        <v>72</v>
      </c>
      <c r="D5" s="30" t="s">
        <v>95</v>
      </c>
      <c r="E5" s="30" t="s">
        <v>72</v>
      </c>
      <c r="F5" s="30" t="s">
        <v>95</v>
      </c>
      <c r="G5" s="30" t="s">
        <v>91</v>
      </c>
      <c r="H5" s="30" t="s">
        <v>72</v>
      </c>
      <c r="I5" s="31" t="s">
        <v>77</v>
      </c>
      <c r="J5" s="32">
        <v>92</v>
      </c>
      <c r="K5" s="33">
        <v>22</v>
      </c>
      <c r="L5" s="33">
        <v>82</v>
      </c>
      <c r="M5" s="33">
        <v>159</v>
      </c>
      <c r="N5" s="33">
        <v>3</v>
      </c>
      <c r="O5" s="33">
        <v>104</v>
      </c>
      <c r="P5" s="33">
        <v>88</v>
      </c>
      <c r="Q5" s="33">
        <v>47</v>
      </c>
      <c r="R5" s="33">
        <v>49</v>
      </c>
      <c r="S5" s="33">
        <v>9</v>
      </c>
      <c r="T5" s="34">
        <v>1</v>
      </c>
      <c r="U5" s="18"/>
      <c r="V5" s="27"/>
      <c r="W5" s="27"/>
      <c r="X5" s="27"/>
      <c r="Y5" s="27"/>
      <c r="Z5" s="27"/>
      <c r="AA5" s="27"/>
      <c r="AB5" s="27"/>
      <c r="AC5" s="27"/>
      <c r="AD5" s="27"/>
      <c r="AE5" s="27"/>
    </row>
    <row r="6" spans="1:31" s="19" customFormat="1" x14ac:dyDescent="0.25">
      <c r="A6" s="28">
        <v>1967</v>
      </c>
      <c r="B6" s="29">
        <f t="shared" si="0"/>
        <v>730</v>
      </c>
      <c r="C6" s="30" t="s">
        <v>95</v>
      </c>
      <c r="D6" s="30" t="s">
        <v>96</v>
      </c>
      <c r="E6" s="30" t="s">
        <v>72</v>
      </c>
      <c r="F6" s="30" t="s">
        <v>72</v>
      </c>
      <c r="G6" s="30" t="s">
        <v>72</v>
      </c>
      <c r="H6" s="30" t="s">
        <v>97</v>
      </c>
      <c r="I6" s="31" t="s">
        <v>96</v>
      </c>
      <c r="J6" s="32">
        <v>103</v>
      </c>
      <c r="K6" s="33">
        <v>22</v>
      </c>
      <c r="L6" s="33">
        <v>84</v>
      </c>
      <c r="M6" s="33">
        <v>190</v>
      </c>
      <c r="N6" s="33">
        <v>4</v>
      </c>
      <c r="O6" s="33">
        <v>113</v>
      </c>
      <c r="P6" s="33">
        <v>96</v>
      </c>
      <c r="Q6" s="33">
        <v>48</v>
      </c>
      <c r="R6" s="33">
        <v>54</v>
      </c>
      <c r="S6" s="33">
        <v>10</v>
      </c>
      <c r="T6" s="34">
        <v>6</v>
      </c>
      <c r="U6" s="18"/>
      <c r="V6" s="27"/>
      <c r="W6" s="27"/>
      <c r="X6" s="27"/>
      <c r="Y6" s="27"/>
      <c r="Z6" s="27"/>
      <c r="AA6" s="27"/>
      <c r="AB6" s="27"/>
      <c r="AC6" s="27"/>
      <c r="AD6" s="27"/>
      <c r="AE6" s="27"/>
    </row>
    <row r="7" spans="1:31" s="19" customFormat="1" x14ac:dyDescent="0.25">
      <c r="A7" s="28">
        <v>1968</v>
      </c>
      <c r="B7" s="29">
        <f t="shared" si="0"/>
        <v>751</v>
      </c>
      <c r="C7" s="30" t="s">
        <v>72</v>
      </c>
      <c r="D7" s="30" t="s">
        <v>72</v>
      </c>
      <c r="E7" s="30" t="s">
        <v>72</v>
      </c>
      <c r="F7" s="30" t="s">
        <v>95</v>
      </c>
      <c r="G7" s="30" t="s">
        <v>72</v>
      </c>
      <c r="H7" s="30" t="s">
        <v>72</v>
      </c>
      <c r="I7" s="31" t="s">
        <v>95</v>
      </c>
      <c r="J7" s="32">
        <v>96</v>
      </c>
      <c r="K7" s="33">
        <v>23</v>
      </c>
      <c r="L7" s="33">
        <v>85</v>
      </c>
      <c r="M7" s="33">
        <v>199</v>
      </c>
      <c r="N7" s="33">
        <v>5</v>
      </c>
      <c r="O7" s="33">
        <v>121</v>
      </c>
      <c r="P7" s="33">
        <v>95</v>
      </c>
      <c r="Q7" s="33">
        <v>49</v>
      </c>
      <c r="R7" s="33">
        <v>59</v>
      </c>
      <c r="S7" s="33">
        <v>10</v>
      </c>
      <c r="T7" s="34">
        <v>9</v>
      </c>
      <c r="U7" s="18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31" s="19" customFormat="1" x14ac:dyDescent="0.25">
      <c r="A8" s="28">
        <v>1969</v>
      </c>
      <c r="B8" s="29">
        <f t="shared" si="0"/>
        <v>768</v>
      </c>
      <c r="C8" s="30" t="s">
        <v>77</v>
      </c>
      <c r="D8" s="30" t="s">
        <v>72</v>
      </c>
      <c r="E8" s="30" t="s">
        <v>96</v>
      </c>
      <c r="F8" s="30" t="s">
        <v>72</v>
      </c>
      <c r="G8" s="30" t="s">
        <v>72</v>
      </c>
      <c r="H8" s="30" t="s">
        <v>72</v>
      </c>
      <c r="I8" s="31" t="s">
        <v>72</v>
      </c>
      <c r="J8" s="32">
        <v>96</v>
      </c>
      <c r="K8" s="33">
        <v>22</v>
      </c>
      <c r="L8" s="33">
        <v>84</v>
      </c>
      <c r="M8" s="33">
        <v>199</v>
      </c>
      <c r="N8" s="33">
        <v>5</v>
      </c>
      <c r="O8" s="33">
        <v>123</v>
      </c>
      <c r="P8" s="33">
        <v>99</v>
      </c>
      <c r="Q8" s="33">
        <v>47</v>
      </c>
      <c r="R8" s="33">
        <v>65</v>
      </c>
      <c r="S8" s="33">
        <v>6</v>
      </c>
      <c r="T8" s="34">
        <v>22</v>
      </c>
      <c r="U8" s="18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31" s="19" customFormat="1" ht="14.25" thickBot="1" x14ac:dyDescent="0.3">
      <c r="A9" s="135">
        <v>1970</v>
      </c>
      <c r="B9" s="136">
        <f t="shared" si="0"/>
        <v>813</v>
      </c>
      <c r="C9" s="137" t="s">
        <v>72</v>
      </c>
      <c r="D9" s="137" t="s">
        <v>72</v>
      </c>
      <c r="E9" s="137" t="s">
        <v>72</v>
      </c>
      <c r="F9" s="137" t="s">
        <v>72</v>
      </c>
      <c r="G9" s="137" t="s">
        <v>96</v>
      </c>
      <c r="H9" s="137" t="s">
        <v>72</v>
      </c>
      <c r="I9" s="138" t="s">
        <v>72</v>
      </c>
      <c r="J9" s="139">
        <v>99</v>
      </c>
      <c r="K9" s="126">
        <v>21</v>
      </c>
      <c r="L9" s="126">
        <v>93</v>
      </c>
      <c r="M9" s="126">
        <v>215</v>
      </c>
      <c r="N9" s="126">
        <v>6</v>
      </c>
      <c r="O9" s="126">
        <v>120</v>
      </c>
      <c r="P9" s="126">
        <v>111</v>
      </c>
      <c r="Q9" s="126">
        <v>54</v>
      </c>
      <c r="R9" s="126">
        <v>70</v>
      </c>
      <c r="S9" s="126">
        <v>11</v>
      </c>
      <c r="T9" s="140">
        <v>13</v>
      </c>
      <c r="U9" s="18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31" s="19" customFormat="1" x14ac:dyDescent="0.25">
      <c r="A10" s="133">
        <v>1971</v>
      </c>
      <c r="B10" s="49">
        <f t="shared" si="0"/>
        <v>860</v>
      </c>
      <c r="C10" s="51" t="s">
        <v>72</v>
      </c>
      <c r="D10" s="51" t="s">
        <v>72</v>
      </c>
      <c r="E10" s="51" t="s">
        <v>72</v>
      </c>
      <c r="F10" s="51" t="s">
        <v>95</v>
      </c>
      <c r="G10" s="51" t="s">
        <v>72</v>
      </c>
      <c r="H10" s="51" t="s">
        <v>94</v>
      </c>
      <c r="I10" s="54" t="s">
        <v>72</v>
      </c>
      <c r="J10" s="134">
        <v>102</v>
      </c>
      <c r="K10" s="50">
        <v>23</v>
      </c>
      <c r="L10" s="50">
        <v>81</v>
      </c>
      <c r="M10" s="50">
        <v>226</v>
      </c>
      <c r="N10" s="50">
        <v>9</v>
      </c>
      <c r="O10" s="50">
        <v>124</v>
      </c>
      <c r="P10" s="50">
        <v>127</v>
      </c>
      <c r="Q10" s="50">
        <v>53</v>
      </c>
      <c r="R10" s="50">
        <v>75</v>
      </c>
      <c r="S10" s="50">
        <v>11</v>
      </c>
      <c r="T10" s="52">
        <v>29</v>
      </c>
      <c r="U10" s="18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31" s="19" customFormat="1" x14ac:dyDescent="0.25">
      <c r="A11" s="28">
        <v>1972</v>
      </c>
      <c r="B11" s="29">
        <f t="shared" si="0"/>
        <v>948</v>
      </c>
      <c r="C11" s="30" t="s">
        <v>72</v>
      </c>
      <c r="D11" s="30" t="s">
        <v>72</v>
      </c>
      <c r="E11" s="30" t="s">
        <v>72</v>
      </c>
      <c r="F11" s="30" t="s">
        <v>72</v>
      </c>
      <c r="G11" s="30" t="s">
        <v>72</v>
      </c>
      <c r="H11" s="30" t="s">
        <v>72</v>
      </c>
      <c r="I11" s="31" t="s">
        <v>77</v>
      </c>
      <c r="J11" s="32">
        <v>105</v>
      </c>
      <c r="K11" s="33">
        <v>32</v>
      </c>
      <c r="L11" s="33">
        <v>101</v>
      </c>
      <c r="M11" s="33">
        <v>243</v>
      </c>
      <c r="N11" s="33">
        <v>8</v>
      </c>
      <c r="O11" s="33">
        <v>136</v>
      </c>
      <c r="P11" s="33">
        <v>155</v>
      </c>
      <c r="Q11" s="33">
        <v>52</v>
      </c>
      <c r="R11" s="33">
        <v>86</v>
      </c>
      <c r="S11" s="33">
        <v>12</v>
      </c>
      <c r="T11" s="34">
        <v>18</v>
      </c>
      <c r="U11" s="18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31" s="19" customFormat="1" x14ac:dyDescent="0.25">
      <c r="A12" s="28">
        <v>1973</v>
      </c>
      <c r="B12" s="29">
        <f t="shared" si="0"/>
        <v>1064</v>
      </c>
      <c r="C12" s="30" t="s">
        <v>72</v>
      </c>
      <c r="D12" s="30" t="s">
        <v>72</v>
      </c>
      <c r="E12" s="30" t="s">
        <v>72</v>
      </c>
      <c r="F12" s="30" t="s">
        <v>72</v>
      </c>
      <c r="G12" s="30" t="s">
        <v>96</v>
      </c>
      <c r="H12" s="30" t="s">
        <v>72</v>
      </c>
      <c r="I12" s="31" t="s">
        <v>72</v>
      </c>
      <c r="J12" s="32">
        <v>113</v>
      </c>
      <c r="K12" s="33">
        <v>39</v>
      </c>
      <c r="L12" s="33">
        <v>90</v>
      </c>
      <c r="M12" s="33">
        <v>267</v>
      </c>
      <c r="N12" s="33">
        <v>8</v>
      </c>
      <c r="O12" s="33">
        <v>146</v>
      </c>
      <c r="P12" s="33">
        <v>192</v>
      </c>
      <c r="Q12" s="33">
        <v>61</v>
      </c>
      <c r="R12" s="33">
        <v>94</v>
      </c>
      <c r="S12" s="33">
        <v>13</v>
      </c>
      <c r="T12" s="34">
        <v>41</v>
      </c>
      <c r="U12" s="18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31" s="19" customFormat="1" x14ac:dyDescent="0.25">
      <c r="A13" s="28">
        <v>1974</v>
      </c>
      <c r="B13" s="29">
        <f t="shared" si="0"/>
        <v>1183</v>
      </c>
      <c r="C13" s="30" t="s">
        <v>72</v>
      </c>
      <c r="D13" s="30" t="s">
        <v>72</v>
      </c>
      <c r="E13" s="30" t="s">
        <v>72</v>
      </c>
      <c r="F13" s="30" t="s">
        <v>72</v>
      </c>
      <c r="G13" s="30" t="s">
        <v>95</v>
      </c>
      <c r="H13" s="30" t="s">
        <v>95</v>
      </c>
      <c r="I13" s="31" t="s">
        <v>72</v>
      </c>
      <c r="J13" s="32">
        <v>126</v>
      </c>
      <c r="K13" s="33">
        <v>39</v>
      </c>
      <c r="L13" s="33">
        <v>92</v>
      </c>
      <c r="M13" s="33">
        <v>275</v>
      </c>
      <c r="N13" s="33">
        <v>15</v>
      </c>
      <c r="O13" s="33">
        <v>167</v>
      </c>
      <c r="P13" s="33">
        <v>238</v>
      </c>
      <c r="Q13" s="33">
        <v>64</v>
      </c>
      <c r="R13" s="33">
        <v>110</v>
      </c>
      <c r="S13" s="33">
        <v>13</v>
      </c>
      <c r="T13" s="34">
        <v>44</v>
      </c>
      <c r="U13" s="18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31" s="19" customFormat="1" x14ac:dyDescent="0.25">
      <c r="A14" s="28">
        <v>1975</v>
      </c>
      <c r="B14" s="29">
        <f t="shared" si="0"/>
        <v>1230</v>
      </c>
      <c r="C14" s="30" t="s">
        <v>93</v>
      </c>
      <c r="D14" s="30" t="s">
        <v>72</v>
      </c>
      <c r="E14" s="30" t="s">
        <v>72</v>
      </c>
      <c r="F14" s="30" t="s">
        <v>95</v>
      </c>
      <c r="G14" s="30" t="s">
        <v>72</v>
      </c>
      <c r="H14" s="30" t="s">
        <v>72</v>
      </c>
      <c r="I14" s="31" t="s">
        <v>72</v>
      </c>
      <c r="J14" s="32">
        <v>131</v>
      </c>
      <c r="K14" s="33">
        <v>49</v>
      </c>
      <c r="L14" s="33">
        <v>100</v>
      </c>
      <c r="M14" s="33">
        <v>281</v>
      </c>
      <c r="N14" s="33">
        <v>18</v>
      </c>
      <c r="O14" s="33">
        <v>179</v>
      </c>
      <c r="P14" s="33">
        <v>245</v>
      </c>
      <c r="Q14" s="33">
        <v>64</v>
      </c>
      <c r="R14" s="33">
        <v>115</v>
      </c>
      <c r="S14" s="33">
        <v>11</v>
      </c>
      <c r="T14" s="34">
        <v>37</v>
      </c>
      <c r="U14" s="18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31" s="19" customFormat="1" x14ac:dyDescent="0.25">
      <c r="A15" s="28">
        <v>1976</v>
      </c>
      <c r="B15" s="29">
        <f t="shared" si="0"/>
        <v>1336</v>
      </c>
      <c r="C15" s="30" t="s">
        <v>96</v>
      </c>
      <c r="D15" s="30" t="s">
        <v>94</v>
      </c>
      <c r="E15" s="30" t="s">
        <v>72</v>
      </c>
      <c r="F15" s="30" t="s">
        <v>72</v>
      </c>
      <c r="G15" s="30" t="s">
        <v>87</v>
      </c>
      <c r="H15" s="30" t="s">
        <v>72</v>
      </c>
      <c r="I15" s="31" t="s">
        <v>72</v>
      </c>
      <c r="J15" s="32">
        <v>135</v>
      </c>
      <c r="K15" s="33">
        <v>47</v>
      </c>
      <c r="L15" s="33">
        <v>100</v>
      </c>
      <c r="M15" s="33">
        <v>301</v>
      </c>
      <c r="N15" s="33">
        <v>16</v>
      </c>
      <c r="O15" s="33">
        <v>196</v>
      </c>
      <c r="P15" s="33">
        <v>272</v>
      </c>
      <c r="Q15" s="33">
        <v>73</v>
      </c>
      <c r="R15" s="33">
        <v>122</v>
      </c>
      <c r="S15" s="33">
        <v>15</v>
      </c>
      <c r="T15" s="34">
        <v>59</v>
      </c>
      <c r="U15" s="18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31" s="19" customFormat="1" x14ac:dyDescent="0.25">
      <c r="A16" s="28">
        <v>1977</v>
      </c>
      <c r="B16" s="29">
        <f t="shared" si="0"/>
        <v>1424</v>
      </c>
      <c r="C16" s="30" t="s">
        <v>93</v>
      </c>
      <c r="D16" s="30" t="s">
        <v>72</v>
      </c>
      <c r="E16" s="30" t="s">
        <v>77</v>
      </c>
      <c r="F16" s="30" t="s">
        <v>77</v>
      </c>
      <c r="G16" s="30" t="s">
        <v>72</v>
      </c>
      <c r="H16" s="30" t="s">
        <v>72</v>
      </c>
      <c r="I16" s="31" t="s">
        <v>72</v>
      </c>
      <c r="J16" s="32">
        <v>147</v>
      </c>
      <c r="K16" s="33">
        <v>56</v>
      </c>
      <c r="L16" s="33">
        <v>104</v>
      </c>
      <c r="M16" s="33">
        <v>316</v>
      </c>
      <c r="N16" s="33">
        <v>21</v>
      </c>
      <c r="O16" s="33">
        <v>210</v>
      </c>
      <c r="P16" s="33">
        <v>279</v>
      </c>
      <c r="Q16" s="33">
        <v>81</v>
      </c>
      <c r="R16" s="33">
        <v>131</v>
      </c>
      <c r="S16" s="33">
        <v>15</v>
      </c>
      <c r="T16" s="34">
        <v>64</v>
      </c>
      <c r="U16" s="18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19" customFormat="1" x14ac:dyDescent="0.25">
      <c r="A17" s="28">
        <v>1978</v>
      </c>
      <c r="B17" s="29">
        <f t="shared" si="0"/>
        <v>1468</v>
      </c>
      <c r="C17" s="30" t="s">
        <v>72</v>
      </c>
      <c r="D17" s="30" t="s">
        <v>72</v>
      </c>
      <c r="E17" s="30" t="s">
        <v>72</v>
      </c>
      <c r="F17" s="30" t="s">
        <v>72</v>
      </c>
      <c r="G17" s="30" t="s">
        <v>72</v>
      </c>
      <c r="H17" s="30" t="s">
        <v>97</v>
      </c>
      <c r="I17" s="31" t="s">
        <v>88</v>
      </c>
      <c r="J17" s="32">
        <v>156</v>
      </c>
      <c r="K17" s="33">
        <v>57</v>
      </c>
      <c r="L17" s="33">
        <v>105</v>
      </c>
      <c r="M17" s="33">
        <v>310</v>
      </c>
      <c r="N17" s="33">
        <v>21</v>
      </c>
      <c r="O17" s="33">
        <v>223</v>
      </c>
      <c r="P17" s="33">
        <v>298</v>
      </c>
      <c r="Q17" s="33">
        <v>86</v>
      </c>
      <c r="R17" s="33">
        <v>132</v>
      </c>
      <c r="S17" s="33">
        <v>15</v>
      </c>
      <c r="T17" s="34">
        <v>65</v>
      </c>
      <c r="U17" s="18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37" customFormat="1" x14ac:dyDescent="0.25">
      <c r="A18" s="28">
        <v>1979</v>
      </c>
      <c r="B18" s="29">
        <f t="shared" si="0"/>
        <v>1595</v>
      </c>
      <c r="C18" s="30" t="s">
        <v>72</v>
      </c>
      <c r="D18" s="30" t="s">
        <v>72</v>
      </c>
      <c r="E18" s="30" t="s">
        <v>77</v>
      </c>
      <c r="F18" s="30" t="s">
        <v>72</v>
      </c>
      <c r="G18" s="30" t="s">
        <v>72</v>
      </c>
      <c r="H18" s="30" t="s">
        <v>72</v>
      </c>
      <c r="I18" s="31" t="s">
        <v>97</v>
      </c>
      <c r="J18" s="32">
        <v>166</v>
      </c>
      <c r="K18" s="33">
        <v>63</v>
      </c>
      <c r="L18" s="33">
        <v>113</v>
      </c>
      <c r="M18" s="33">
        <v>352</v>
      </c>
      <c r="N18" s="33">
        <v>19</v>
      </c>
      <c r="O18" s="33">
        <v>242</v>
      </c>
      <c r="P18" s="33">
        <v>323</v>
      </c>
      <c r="Q18" s="33">
        <v>89</v>
      </c>
      <c r="R18" s="33">
        <v>147</v>
      </c>
      <c r="S18" s="33">
        <v>17</v>
      </c>
      <c r="T18" s="34">
        <v>64</v>
      </c>
      <c r="U18" s="35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ht="14.25" thickBot="1" x14ac:dyDescent="0.3">
      <c r="A19" s="117" t="s">
        <v>5</v>
      </c>
      <c r="B19" s="136">
        <f t="shared" si="0"/>
        <v>1757</v>
      </c>
      <c r="C19" s="137" t="s">
        <v>72</v>
      </c>
      <c r="D19" s="137" t="s">
        <v>72</v>
      </c>
      <c r="E19" s="137" t="s">
        <v>72</v>
      </c>
      <c r="F19" s="137" t="s">
        <v>72</v>
      </c>
      <c r="G19" s="137" t="s">
        <v>72</v>
      </c>
      <c r="H19" s="137" t="s">
        <v>72</v>
      </c>
      <c r="I19" s="138" t="s">
        <v>72</v>
      </c>
      <c r="J19" s="139">
        <v>227</v>
      </c>
      <c r="K19" s="126">
        <v>74</v>
      </c>
      <c r="L19" s="126">
        <v>136</v>
      </c>
      <c r="M19" s="126">
        <v>338</v>
      </c>
      <c r="N19" s="126">
        <v>25</v>
      </c>
      <c r="O19" s="126">
        <v>256</v>
      </c>
      <c r="P19" s="126">
        <v>321</v>
      </c>
      <c r="Q19" s="126">
        <v>96</v>
      </c>
      <c r="R19" s="126">
        <v>168</v>
      </c>
      <c r="S19" s="126">
        <v>22</v>
      </c>
      <c r="T19" s="140">
        <v>94</v>
      </c>
      <c r="U19" s="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pans="1:31" x14ac:dyDescent="0.25">
      <c r="A20" s="48" t="s">
        <v>6</v>
      </c>
      <c r="B20" s="49">
        <f t="shared" si="0"/>
        <v>2076</v>
      </c>
      <c r="C20" s="51" t="s">
        <v>97</v>
      </c>
      <c r="D20" s="51" t="s">
        <v>72</v>
      </c>
      <c r="E20" s="51" t="s">
        <v>72</v>
      </c>
      <c r="F20" s="51" t="s">
        <v>96</v>
      </c>
      <c r="G20" s="51" t="s">
        <v>95</v>
      </c>
      <c r="H20" s="51" t="s">
        <v>72</v>
      </c>
      <c r="I20" s="54" t="s">
        <v>72</v>
      </c>
      <c r="J20" s="134">
        <v>237</v>
      </c>
      <c r="K20" s="50">
        <v>78</v>
      </c>
      <c r="L20" s="50">
        <v>153</v>
      </c>
      <c r="M20" s="50">
        <v>450</v>
      </c>
      <c r="N20" s="50">
        <v>26</v>
      </c>
      <c r="O20" s="50">
        <v>289</v>
      </c>
      <c r="P20" s="50">
        <v>416</v>
      </c>
      <c r="Q20" s="50">
        <v>106</v>
      </c>
      <c r="R20" s="50">
        <v>190</v>
      </c>
      <c r="S20" s="50">
        <v>18</v>
      </c>
      <c r="T20" s="52">
        <v>113</v>
      </c>
      <c r="U20" s="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pans="1:31" x14ac:dyDescent="0.25">
      <c r="A21" s="38" t="s">
        <v>7</v>
      </c>
      <c r="B21" s="29">
        <f t="shared" si="0"/>
        <v>2261</v>
      </c>
      <c r="C21" s="30" t="s">
        <v>72</v>
      </c>
      <c r="D21" s="30" t="s">
        <v>72</v>
      </c>
      <c r="E21" s="30" t="s">
        <v>72</v>
      </c>
      <c r="F21" s="30" t="s">
        <v>93</v>
      </c>
      <c r="G21" s="30" t="s">
        <v>72</v>
      </c>
      <c r="H21" s="30" t="s">
        <v>72</v>
      </c>
      <c r="I21" s="31" t="s">
        <v>72</v>
      </c>
      <c r="J21" s="32">
        <v>265</v>
      </c>
      <c r="K21" s="33">
        <v>95</v>
      </c>
      <c r="L21" s="33">
        <v>186</v>
      </c>
      <c r="M21" s="33">
        <v>521</v>
      </c>
      <c r="N21" s="33">
        <v>36</v>
      </c>
      <c r="O21" s="33">
        <v>288</v>
      </c>
      <c r="P21" s="33">
        <v>437</v>
      </c>
      <c r="Q21" s="33">
        <v>105</v>
      </c>
      <c r="R21" s="33">
        <v>186</v>
      </c>
      <c r="S21" s="33">
        <v>36</v>
      </c>
      <c r="T21" s="34">
        <v>106</v>
      </c>
      <c r="U21" s="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pans="1:31" x14ac:dyDescent="0.25">
      <c r="A22" s="38" t="s">
        <v>8</v>
      </c>
      <c r="B22" s="29">
        <f t="shared" si="0"/>
        <v>2375</v>
      </c>
      <c r="C22" s="30" t="s">
        <v>93</v>
      </c>
      <c r="D22" s="30" t="s">
        <v>72</v>
      </c>
      <c r="E22" s="30" t="s">
        <v>72</v>
      </c>
      <c r="F22" s="30" t="s">
        <v>72</v>
      </c>
      <c r="G22" s="30" t="s">
        <v>72</v>
      </c>
      <c r="H22" s="30" t="s">
        <v>72</v>
      </c>
      <c r="I22" s="31" t="s">
        <v>94</v>
      </c>
      <c r="J22" s="32">
        <v>261</v>
      </c>
      <c r="K22" s="33">
        <v>94</v>
      </c>
      <c r="L22" s="33">
        <v>176</v>
      </c>
      <c r="M22" s="33">
        <v>593</v>
      </c>
      <c r="N22" s="33">
        <v>37</v>
      </c>
      <c r="O22" s="33">
        <v>303</v>
      </c>
      <c r="P22" s="33">
        <v>455</v>
      </c>
      <c r="Q22" s="33">
        <v>108</v>
      </c>
      <c r="R22" s="33">
        <v>211</v>
      </c>
      <c r="S22" s="33">
        <v>24</v>
      </c>
      <c r="T22" s="34">
        <v>113</v>
      </c>
      <c r="U22" s="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pans="1:31" ht="14.25" thickBot="1" x14ac:dyDescent="0.3">
      <c r="A23" s="40" t="s">
        <v>9</v>
      </c>
      <c r="B23" s="41">
        <f t="shared" si="0"/>
        <v>2616</v>
      </c>
      <c r="C23" s="42" t="s">
        <v>72</v>
      </c>
      <c r="D23" s="42" t="s">
        <v>72</v>
      </c>
      <c r="E23" s="42" t="s">
        <v>87</v>
      </c>
      <c r="F23" s="42" t="s">
        <v>88</v>
      </c>
      <c r="G23" s="42" t="s">
        <v>72</v>
      </c>
      <c r="H23" s="42" t="s">
        <v>72</v>
      </c>
      <c r="I23" s="43" t="s">
        <v>72</v>
      </c>
      <c r="J23" s="44">
        <v>274</v>
      </c>
      <c r="K23" s="45">
        <v>124</v>
      </c>
      <c r="L23" s="45">
        <v>177</v>
      </c>
      <c r="M23" s="45">
        <v>638</v>
      </c>
      <c r="N23" s="45">
        <v>43</v>
      </c>
      <c r="O23" s="45">
        <v>359</v>
      </c>
      <c r="P23" s="45">
        <v>498</v>
      </c>
      <c r="Q23" s="45">
        <v>118</v>
      </c>
      <c r="R23" s="45">
        <v>238</v>
      </c>
      <c r="S23" s="45">
        <v>28</v>
      </c>
      <c r="T23" s="46">
        <v>119</v>
      </c>
      <c r="U23" s="9"/>
      <c r="V23" s="39"/>
      <c r="W23" s="39"/>
      <c r="X23" s="39"/>
      <c r="Y23" s="47"/>
      <c r="Z23" s="47"/>
      <c r="AA23" s="47"/>
      <c r="AB23" s="47"/>
      <c r="AC23" s="39"/>
      <c r="AD23" s="39"/>
      <c r="AE23" s="39"/>
    </row>
    <row r="24" spans="1:31" x14ac:dyDescent="0.25">
      <c r="A24" s="48" t="s">
        <v>10</v>
      </c>
      <c r="B24" s="49">
        <f t="shared" si="0"/>
        <v>2939</v>
      </c>
      <c r="C24" s="50">
        <v>518</v>
      </c>
      <c r="D24" s="50">
        <v>698</v>
      </c>
      <c r="E24" s="50">
        <v>133</v>
      </c>
      <c r="F24" s="51" t="s">
        <v>72</v>
      </c>
      <c r="G24" s="50">
        <v>1294</v>
      </c>
      <c r="H24" s="50">
        <v>168</v>
      </c>
      <c r="I24" s="52">
        <v>128</v>
      </c>
      <c r="J24" s="53" t="s">
        <v>87</v>
      </c>
      <c r="K24" s="51" t="s">
        <v>92</v>
      </c>
      <c r="L24" s="51" t="s">
        <v>72</v>
      </c>
      <c r="M24" s="51" t="s">
        <v>72</v>
      </c>
      <c r="N24" s="51" t="s">
        <v>72</v>
      </c>
      <c r="O24" s="51" t="s">
        <v>72</v>
      </c>
      <c r="P24" s="51" t="s">
        <v>87</v>
      </c>
      <c r="Q24" s="51" t="s">
        <v>72</v>
      </c>
      <c r="R24" s="51" t="s">
        <v>96</v>
      </c>
      <c r="S24" s="51" t="s">
        <v>77</v>
      </c>
      <c r="T24" s="54" t="s">
        <v>95</v>
      </c>
      <c r="U24" s="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pans="1:31" x14ac:dyDescent="0.25">
      <c r="A25" s="38" t="s">
        <v>11</v>
      </c>
      <c r="B25" s="29">
        <f t="shared" si="0"/>
        <v>2951</v>
      </c>
      <c r="C25" s="33">
        <v>520</v>
      </c>
      <c r="D25" s="33">
        <v>711</v>
      </c>
      <c r="E25" s="33">
        <v>136</v>
      </c>
      <c r="F25" s="30" t="s">
        <v>72</v>
      </c>
      <c r="G25" s="33">
        <v>1293</v>
      </c>
      <c r="H25" s="33">
        <v>165</v>
      </c>
      <c r="I25" s="34">
        <v>126</v>
      </c>
      <c r="J25" s="55" t="s">
        <v>96</v>
      </c>
      <c r="K25" s="30" t="s">
        <v>87</v>
      </c>
      <c r="L25" s="30" t="s">
        <v>72</v>
      </c>
      <c r="M25" s="30" t="s">
        <v>72</v>
      </c>
      <c r="N25" s="30" t="s">
        <v>72</v>
      </c>
      <c r="O25" s="30" t="s">
        <v>72</v>
      </c>
      <c r="P25" s="30" t="s">
        <v>72</v>
      </c>
      <c r="Q25" s="30" t="s">
        <v>72</v>
      </c>
      <c r="R25" s="30" t="s">
        <v>72</v>
      </c>
      <c r="S25" s="30" t="s">
        <v>72</v>
      </c>
      <c r="T25" s="31" t="s">
        <v>72</v>
      </c>
      <c r="U25" s="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pans="1:31" x14ac:dyDescent="0.25">
      <c r="A26" s="38" t="s">
        <v>12</v>
      </c>
      <c r="B26" s="29">
        <f t="shared" si="0"/>
        <v>2942</v>
      </c>
      <c r="C26" s="33">
        <v>505</v>
      </c>
      <c r="D26" s="33">
        <v>701</v>
      </c>
      <c r="E26" s="33">
        <v>134</v>
      </c>
      <c r="F26" s="30" t="s">
        <v>72</v>
      </c>
      <c r="G26" s="33">
        <v>1299</v>
      </c>
      <c r="H26" s="33">
        <v>164</v>
      </c>
      <c r="I26" s="34">
        <v>139</v>
      </c>
      <c r="J26" s="55" t="s">
        <v>72</v>
      </c>
      <c r="K26" s="30" t="s">
        <v>72</v>
      </c>
      <c r="L26" s="30" t="s">
        <v>91</v>
      </c>
      <c r="M26" s="30" t="s">
        <v>95</v>
      </c>
      <c r="N26" s="30" t="s">
        <v>94</v>
      </c>
      <c r="O26" s="30" t="s">
        <v>72</v>
      </c>
      <c r="P26" s="30" t="s">
        <v>72</v>
      </c>
      <c r="Q26" s="30" t="s">
        <v>72</v>
      </c>
      <c r="R26" s="30" t="s">
        <v>93</v>
      </c>
      <c r="S26" s="30" t="s">
        <v>72</v>
      </c>
      <c r="T26" s="31" t="s">
        <v>72</v>
      </c>
      <c r="U26" s="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pans="1:31" x14ac:dyDescent="0.25">
      <c r="A27" s="38" t="s">
        <v>13</v>
      </c>
      <c r="B27" s="29">
        <f t="shared" si="0"/>
        <v>3670</v>
      </c>
      <c r="C27" s="33">
        <v>583</v>
      </c>
      <c r="D27" s="33">
        <v>836</v>
      </c>
      <c r="E27" s="33">
        <v>357</v>
      </c>
      <c r="F27" s="30" t="s">
        <v>72</v>
      </c>
      <c r="G27" s="33">
        <v>1560</v>
      </c>
      <c r="H27" s="33">
        <v>192</v>
      </c>
      <c r="I27" s="34">
        <v>142</v>
      </c>
      <c r="J27" s="55" t="s">
        <v>72</v>
      </c>
      <c r="K27" s="30" t="s">
        <v>72</v>
      </c>
      <c r="L27" s="30" t="s">
        <v>92</v>
      </c>
      <c r="M27" s="30" t="s">
        <v>72</v>
      </c>
      <c r="N27" s="30" t="s">
        <v>88</v>
      </c>
      <c r="O27" s="30" t="s">
        <v>72</v>
      </c>
      <c r="P27" s="30" t="s">
        <v>72</v>
      </c>
      <c r="Q27" s="30" t="s">
        <v>72</v>
      </c>
      <c r="R27" s="30" t="s">
        <v>72</v>
      </c>
      <c r="S27" s="30" t="s">
        <v>91</v>
      </c>
      <c r="T27" s="31" t="s">
        <v>72</v>
      </c>
      <c r="U27" s="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pans="1:31" x14ac:dyDescent="0.25">
      <c r="A28" s="38" t="s">
        <v>14</v>
      </c>
      <c r="B28" s="29">
        <f t="shared" si="0"/>
        <v>4013</v>
      </c>
      <c r="C28" s="33">
        <v>613</v>
      </c>
      <c r="D28" s="33">
        <v>951</v>
      </c>
      <c r="E28" s="33">
        <v>425</v>
      </c>
      <c r="F28" s="30" t="s">
        <v>72</v>
      </c>
      <c r="G28" s="33">
        <v>1656</v>
      </c>
      <c r="H28" s="33">
        <v>215</v>
      </c>
      <c r="I28" s="34">
        <v>153</v>
      </c>
      <c r="J28" s="55" t="s">
        <v>72</v>
      </c>
      <c r="K28" s="30" t="s">
        <v>72</v>
      </c>
      <c r="L28" s="30" t="s">
        <v>91</v>
      </c>
      <c r="M28" s="30" t="s">
        <v>72</v>
      </c>
      <c r="N28" s="30" t="s">
        <v>77</v>
      </c>
      <c r="O28" s="30" t="s">
        <v>72</v>
      </c>
      <c r="P28" s="30" t="s">
        <v>72</v>
      </c>
      <c r="Q28" s="30" t="s">
        <v>72</v>
      </c>
      <c r="R28" s="30" t="s">
        <v>77</v>
      </c>
      <c r="S28" s="30" t="s">
        <v>72</v>
      </c>
      <c r="T28" s="31" t="s">
        <v>72</v>
      </c>
      <c r="U28" s="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pans="1:31" ht="14.25" thickBot="1" x14ac:dyDescent="0.3">
      <c r="A29" s="117" t="s">
        <v>15</v>
      </c>
      <c r="B29" s="136">
        <f t="shared" si="0"/>
        <v>4287</v>
      </c>
      <c r="C29" s="126">
        <v>639</v>
      </c>
      <c r="D29" s="126">
        <v>1017</v>
      </c>
      <c r="E29" s="126">
        <v>455</v>
      </c>
      <c r="F29" s="137" t="s">
        <v>86</v>
      </c>
      <c r="G29" s="126">
        <v>1793</v>
      </c>
      <c r="H29" s="126">
        <v>223</v>
      </c>
      <c r="I29" s="140">
        <v>160</v>
      </c>
      <c r="J29" s="141" t="s">
        <v>86</v>
      </c>
      <c r="K29" s="137" t="s">
        <v>90</v>
      </c>
      <c r="L29" s="137" t="s">
        <v>86</v>
      </c>
      <c r="M29" s="137" t="s">
        <v>90</v>
      </c>
      <c r="N29" s="137" t="s">
        <v>90</v>
      </c>
      <c r="O29" s="137" t="s">
        <v>90</v>
      </c>
      <c r="P29" s="137" t="s">
        <v>86</v>
      </c>
      <c r="Q29" s="137" t="s">
        <v>77</v>
      </c>
      <c r="R29" s="137" t="s">
        <v>86</v>
      </c>
      <c r="S29" s="137" t="s">
        <v>77</v>
      </c>
      <c r="T29" s="138" t="s">
        <v>90</v>
      </c>
      <c r="U29" s="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pans="1:31" x14ac:dyDescent="0.25">
      <c r="A30" s="48" t="s">
        <v>16</v>
      </c>
      <c r="B30" s="49">
        <f t="shared" si="0"/>
        <v>4575</v>
      </c>
      <c r="C30" s="50">
        <v>659</v>
      </c>
      <c r="D30" s="50">
        <v>1081</v>
      </c>
      <c r="E30" s="50">
        <v>483</v>
      </c>
      <c r="F30" s="51" t="s">
        <v>77</v>
      </c>
      <c r="G30" s="50">
        <v>1944</v>
      </c>
      <c r="H30" s="50">
        <v>230</v>
      </c>
      <c r="I30" s="52">
        <v>178</v>
      </c>
      <c r="J30" s="53" t="s">
        <v>72</v>
      </c>
      <c r="K30" s="51" t="s">
        <v>72</v>
      </c>
      <c r="L30" s="51" t="s">
        <v>77</v>
      </c>
      <c r="M30" s="51" t="s">
        <v>72</v>
      </c>
      <c r="N30" s="51" t="s">
        <v>72</v>
      </c>
      <c r="O30" s="51" t="s">
        <v>72</v>
      </c>
      <c r="P30" s="51" t="s">
        <v>77</v>
      </c>
      <c r="Q30" s="51" t="s">
        <v>72</v>
      </c>
      <c r="R30" s="51" t="s">
        <v>77</v>
      </c>
      <c r="S30" s="51" t="s">
        <v>86</v>
      </c>
      <c r="T30" s="54" t="s">
        <v>72</v>
      </c>
      <c r="U30" s="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pans="1:31" x14ac:dyDescent="0.25">
      <c r="A31" s="38" t="s">
        <v>17</v>
      </c>
      <c r="B31" s="29">
        <f t="shared" si="0"/>
        <v>4844</v>
      </c>
      <c r="C31" s="33">
        <v>676</v>
      </c>
      <c r="D31" s="33">
        <v>1155</v>
      </c>
      <c r="E31" s="33">
        <v>529</v>
      </c>
      <c r="F31" s="30" t="s">
        <v>72</v>
      </c>
      <c r="G31" s="33">
        <v>2050</v>
      </c>
      <c r="H31" s="33">
        <v>235</v>
      </c>
      <c r="I31" s="34">
        <v>199</v>
      </c>
      <c r="J31" s="55" t="s">
        <v>72</v>
      </c>
      <c r="K31" s="30" t="s">
        <v>72</v>
      </c>
      <c r="L31" s="30" t="s">
        <v>72</v>
      </c>
      <c r="M31" s="30" t="s">
        <v>77</v>
      </c>
      <c r="N31" s="30" t="s">
        <v>72</v>
      </c>
      <c r="O31" s="30" t="s">
        <v>72</v>
      </c>
      <c r="P31" s="30" t="s">
        <v>72</v>
      </c>
      <c r="Q31" s="30" t="s">
        <v>72</v>
      </c>
      <c r="R31" s="30" t="s">
        <v>86</v>
      </c>
      <c r="S31" s="30" t="s">
        <v>72</v>
      </c>
      <c r="T31" s="31" t="s">
        <v>87</v>
      </c>
      <c r="U31" s="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pans="1:31" x14ac:dyDescent="0.25">
      <c r="A32" s="38" t="s">
        <v>18</v>
      </c>
      <c r="B32" s="29">
        <f t="shared" si="0"/>
        <v>5110</v>
      </c>
      <c r="C32" s="33">
        <v>700</v>
      </c>
      <c r="D32" s="33">
        <v>1226</v>
      </c>
      <c r="E32" s="33">
        <v>511</v>
      </c>
      <c r="F32" s="30" t="s">
        <v>77</v>
      </c>
      <c r="G32" s="33">
        <v>2228</v>
      </c>
      <c r="H32" s="33">
        <v>245</v>
      </c>
      <c r="I32" s="34">
        <v>200</v>
      </c>
      <c r="J32" s="55" t="s">
        <v>87</v>
      </c>
      <c r="K32" s="30" t="s">
        <v>89</v>
      </c>
      <c r="L32" s="30" t="s">
        <v>72</v>
      </c>
      <c r="M32" s="30" t="s">
        <v>86</v>
      </c>
      <c r="N32" s="30" t="s">
        <v>72</v>
      </c>
      <c r="O32" s="30" t="s">
        <v>72</v>
      </c>
      <c r="P32" s="30" t="s">
        <v>72</v>
      </c>
      <c r="Q32" s="30" t="s">
        <v>72</v>
      </c>
      <c r="R32" s="30" t="s">
        <v>72</v>
      </c>
      <c r="S32" s="30" t="s">
        <v>77</v>
      </c>
      <c r="T32" s="31" t="s">
        <v>87</v>
      </c>
      <c r="U32" s="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pans="1:31" x14ac:dyDescent="0.25">
      <c r="A33" s="38" t="s">
        <v>19</v>
      </c>
      <c r="B33" s="29">
        <f t="shared" si="0"/>
        <v>5330</v>
      </c>
      <c r="C33" s="33">
        <v>727</v>
      </c>
      <c r="D33" s="33">
        <v>1249</v>
      </c>
      <c r="E33" s="33">
        <v>533</v>
      </c>
      <c r="F33" s="30" t="s">
        <v>77</v>
      </c>
      <c r="G33" s="33">
        <v>2349</v>
      </c>
      <c r="H33" s="33">
        <v>254</v>
      </c>
      <c r="I33" s="34">
        <v>218</v>
      </c>
      <c r="J33" s="55" t="s">
        <v>72</v>
      </c>
      <c r="K33" s="30" t="s">
        <v>72</v>
      </c>
      <c r="L33" s="30" t="s">
        <v>72</v>
      </c>
      <c r="M33" s="30" t="s">
        <v>72</v>
      </c>
      <c r="N33" s="30" t="s">
        <v>84</v>
      </c>
      <c r="O33" s="30" t="s">
        <v>87</v>
      </c>
      <c r="P33" s="30" t="s">
        <v>86</v>
      </c>
      <c r="Q33" s="30" t="s">
        <v>85</v>
      </c>
      <c r="R33" s="30" t="s">
        <v>72</v>
      </c>
      <c r="S33" s="30" t="s">
        <v>72</v>
      </c>
      <c r="T33" s="31" t="s">
        <v>88</v>
      </c>
      <c r="U33" s="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pans="1:31" x14ac:dyDescent="0.25">
      <c r="A34" s="38" t="s">
        <v>20</v>
      </c>
      <c r="B34" s="29">
        <f t="shared" si="0"/>
        <v>5827</v>
      </c>
      <c r="C34" s="33">
        <v>764</v>
      </c>
      <c r="D34" s="33">
        <v>1400</v>
      </c>
      <c r="E34" s="33">
        <v>623</v>
      </c>
      <c r="F34" s="30" t="s">
        <v>72</v>
      </c>
      <c r="G34" s="33">
        <v>2507</v>
      </c>
      <c r="H34" s="33">
        <v>295</v>
      </c>
      <c r="I34" s="34">
        <v>238</v>
      </c>
      <c r="J34" s="55" t="s">
        <v>72</v>
      </c>
      <c r="K34" s="30" t="s">
        <v>72</v>
      </c>
      <c r="L34" s="30" t="s">
        <v>88</v>
      </c>
      <c r="M34" s="30" t="s">
        <v>72</v>
      </c>
      <c r="N34" s="30" t="s">
        <v>87</v>
      </c>
      <c r="O34" s="30" t="s">
        <v>86</v>
      </c>
      <c r="P34" s="30" t="s">
        <v>85</v>
      </c>
      <c r="Q34" s="30" t="s">
        <v>72</v>
      </c>
      <c r="R34" s="30" t="s">
        <v>72</v>
      </c>
      <c r="S34" s="30" t="s">
        <v>72</v>
      </c>
      <c r="T34" s="31" t="s">
        <v>72</v>
      </c>
      <c r="U34" s="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pans="1:31" x14ac:dyDescent="0.25">
      <c r="A35" s="38" t="s">
        <v>21</v>
      </c>
      <c r="B35" s="29">
        <f t="shared" si="0"/>
        <v>6524</v>
      </c>
      <c r="C35" s="33">
        <v>801</v>
      </c>
      <c r="D35" s="33">
        <v>1597</v>
      </c>
      <c r="E35" s="33">
        <v>772</v>
      </c>
      <c r="F35" s="30" t="s">
        <v>72</v>
      </c>
      <c r="G35" s="33">
        <v>2780</v>
      </c>
      <c r="H35" s="33">
        <v>334</v>
      </c>
      <c r="I35" s="34">
        <v>240</v>
      </c>
      <c r="J35" s="55" t="s">
        <v>82</v>
      </c>
      <c r="K35" s="30" t="s">
        <v>72</v>
      </c>
      <c r="L35" s="30" t="s">
        <v>84</v>
      </c>
      <c r="M35" s="30" t="s">
        <v>77</v>
      </c>
      <c r="N35" s="30" t="s">
        <v>72</v>
      </c>
      <c r="O35" s="30" t="s">
        <v>72</v>
      </c>
      <c r="P35" s="30" t="s">
        <v>83</v>
      </c>
      <c r="Q35" s="30" t="s">
        <v>72</v>
      </c>
      <c r="R35" s="30" t="s">
        <v>72</v>
      </c>
      <c r="S35" s="30" t="s">
        <v>80</v>
      </c>
      <c r="T35" s="31" t="s">
        <v>72</v>
      </c>
      <c r="U35" s="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pans="1:31" x14ac:dyDescent="0.25">
      <c r="A36" s="38" t="s">
        <v>22</v>
      </c>
      <c r="B36" s="29">
        <f t="shared" si="0"/>
        <v>7346</v>
      </c>
      <c r="C36" s="33">
        <v>871</v>
      </c>
      <c r="D36" s="33">
        <v>1786</v>
      </c>
      <c r="E36" s="33">
        <v>964</v>
      </c>
      <c r="F36" s="30" t="s">
        <v>72</v>
      </c>
      <c r="G36" s="33">
        <v>3066</v>
      </c>
      <c r="H36" s="33">
        <v>394</v>
      </c>
      <c r="I36" s="34">
        <v>265</v>
      </c>
      <c r="J36" s="55" t="s">
        <v>72</v>
      </c>
      <c r="K36" s="30" t="s">
        <v>72</v>
      </c>
      <c r="L36" s="30" t="s">
        <v>72</v>
      </c>
      <c r="M36" s="30" t="s">
        <v>72</v>
      </c>
      <c r="N36" s="30" t="s">
        <v>82</v>
      </c>
      <c r="O36" s="30" t="s">
        <v>72</v>
      </c>
      <c r="P36" s="30" t="s">
        <v>72</v>
      </c>
      <c r="Q36" s="30" t="s">
        <v>81</v>
      </c>
      <c r="R36" s="30" t="s">
        <v>80</v>
      </c>
      <c r="S36" s="30" t="s">
        <v>77</v>
      </c>
      <c r="T36" s="31" t="s">
        <v>72</v>
      </c>
      <c r="U36" s="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pans="1:31" x14ac:dyDescent="0.25">
      <c r="A37" s="38" t="s">
        <v>23</v>
      </c>
      <c r="B37" s="29">
        <f t="shared" ref="B37:B60" si="1">SUM(C37:I37)</f>
        <v>7827</v>
      </c>
      <c r="C37" s="56">
        <v>1000</v>
      </c>
      <c r="D37" s="56">
        <v>1674</v>
      </c>
      <c r="E37" s="56">
        <v>1196</v>
      </c>
      <c r="F37" s="56">
        <v>1812</v>
      </c>
      <c r="G37" s="56">
        <v>1445</v>
      </c>
      <c r="H37" s="56">
        <v>271</v>
      </c>
      <c r="I37" s="57">
        <v>429</v>
      </c>
      <c r="J37" s="55" t="s">
        <v>73</v>
      </c>
      <c r="K37" s="30" t="s">
        <v>72</v>
      </c>
      <c r="L37" s="30" t="s">
        <v>73</v>
      </c>
      <c r="M37" s="30" t="s">
        <v>72</v>
      </c>
      <c r="N37" s="30" t="s">
        <v>73</v>
      </c>
      <c r="O37" s="30" t="s">
        <v>72</v>
      </c>
      <c r="P37" s="30" t="s">
        <v>73</v>
      </c>
      <c r="Q37" s="30" t="s">
        <v>72</v>
      </c>
      <c r="R37" s="30" t="s">
        <v>73</v>
      </c>
      <c r="S37" s="30" t="s">
        <v>72</v>
      </c>
      <c r="T37" s="31" t="s">
        <v>73</v>
      </c>
      <c r="U37" s="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pans="1:31" x14ac:dyDescent="0.25">
      <c r="A38" s="38" t="s">
        <v>24</v>
      </c>
      <c r="B38" s="29">
        <f t="shared" si="1"/>
        <v>8230</v>
      </c>
      <c r="C38" s="56">
        <v>1055</v>
      </c>
      <c r="D38" s="56">
        <v>1812</v>
      </c>
      <c r="E38" s="56">
        <v>1151</v>
      </c>
      <c r="F38" s="56">
        <v>1962</v>
      </c>
      <c r="G38" s="56">
        <v>1512</v>
      </c>
      <c r="H38" s="56">
        <v>285</v>
      </c>
      <c r="I38" s="57">
        <v>453</v>
      </c>
      <c r="J38" s="55" t="s">
        <v>72</v>
      </c>
      <c r="K38" s="30" t="s">
        <v>72</v>
      </c>
      <c r="L38" s="30" t="s">
        <v>72</v>
      </c>
      <c r="M38" s="30" t="s">
        <v>72</v>
      </c>
      <c r="N38" s="30" t="s">
        <v>72</v>
      </c>
      <c r="O38" s="30" t="s">
        <v>72</v>
      </c>
      <c r="P38" s="30" t="s">
        <v>72</v>
      </c>
      <c r="Q38" s="30" t="s">
        <v>72</v>
      </c>
      <c r="R38" s="30" t="s">
        <v>72</v>
      </c>
      <c r="S38" s="30" t="s">
        <v>72</v>
      </c>
      <c r="T38" s="31" t="s">
        <v>72</v>
      </c>
      <c r="U38" s="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pans="1:31" ht="14.25" thickBot="1" x14ac:dyDescent="0.3">
      <c r="A39" s="117" t="s">
        <v>25</v>
      </c>
      <c r="B39" s="136">
        <f t="shared" si="1"/>
        <v>9742</v>
      </c>
      <c r="C39" s="144">
        <v>1238</v>
      </c>
      <c r="D39" s="144">
        <v>2140</v>
      </c>
      <c r="E39" s="144">
        <v>1434</v>
      </c>
      <c r="F39" s="144">
        <v>2289</v>
      </c>
      <c r="G39" s="144">
        <v>1678</v>
      </c>
      <c r="H39" s="144">
        <v>341</v>
      </c>
      <c r="I39" s="145">
        <v>622</v>
      </c>
      <c r="J39" s="141" t="s">
        <v>72</v>
      </c>
      <c r="K39" s="137" t="s">
        <v>72</v>
      </c>
      <c r="L39" s="137" t="s">
        <v>72</v>
      </c>
      <c r="M39" s="137" t="s">
        <v>72</v>
      </c>
      <c r="N39" s="137" t="s">
        <v>72</v>
      </c>
      <c r="O39" s="137" t="s">
        <v>72</v>
      </c>
      <c r="P39" s="137" t="s">
        <v>72</v>
      </c>
      <c r="Q39" s="137" t="s">
        <v>72</v>
      </c>
      <c r="R39" s="137" t="s">
        <v>72</v>
      </c>
      <c r="S39" s="137" t="s">
        <v>72</v>
      </c>
      <c r="T39" s="138" t="s">
        <v>72</v>
      </c>
      <c r="U39" s="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pans="1:31" x14ac:dyDescent="0.25">
      <c r="A40" s="48" t="s">
        <v>26</v>
      </c>
      <c r="B40" s="49">
        <f t="shared" si="1"/>
        <v>10547</v>
      </c>
      <c r="C40" s="142">
        <v>1327</v>
      </c>
      <c r="D40" s="142">
        <v>2337</v>
      </c>
      <c r="E40" s="142">
        <v>1541</v>
      </c>
      <c r="F40" s="142">
        <v>2467</v>
      </c>
      <c r="G40" s="142">
        <v>1762</v>
      </c>
      <c r="H40" s="142">
        <v>390</v>
      </c>
      <c r="I40" s="143">
        <v>723</v>
      </c>
      <c r="J40" s="53" t="s">
        <v>72</v>
      </c>
      <c r="K40" s="51" t="s">
        <v>72</v>
      </c>
      <c r="L40" s="51" t="s">
        <v>72</v>
      </c>
      <c r="M40" s="51" t="s">
        <v>72</v>
      </c>
      <c r="N40" s="51" t="s">
        <v>72</v>
      </c>
      <c r="O40" s="51" t="s">
        <v>72</v>
      </c>
      <c r="P40" s="51" t="s">
        <v>79</v>
      </c>
      <c r="Q40" s="51" t="s">
        <v>72</v>
      </c>
      <c r="R40" s="51" t="s">
        <v>72</v>
      </c>
      <c r="S40" s="51" t="s">
        <v>72</v>
      </c>
      <c r="T40" s="54" t="s">
        <v>72</v>
      </c>
      <c r="U40" s="9"/>
      <c r="V40" s="39"/>
      <c r="W40" s="39"/>
      <c r="X40" s="39"/>
      <c r="Y40" s="39"/>
      <c r="Z40" s="39"/>
      <c r="AA40" s="39"/>
      <c r="AB40" s="39"/>
      <c r="AC40" s="39"/>
    </row>
    <row r="41" spans="1:31" x14ac:dyDescent="0.25">
      <c r="A41" s="38" t="s">
        <v>27</v>
      </c>
      <c r="B41" s="29">
        <f t="shared" si="1"/>
        <v>11230</v>
      </c>
      <c r="C41" s="58">
        <v>1430</v>
      </c>
      <c r="D41" s="58">
        <v>2505</v>
      </c>
      <c r="E41" s="58">
        <v>1598</v>
      </c>
      <c r="F41" s="58">
        <v>2595</v>
      </c>
      <c r="G41" s="58">
        <v>1841</v>
      </c>
      <c r="H41" s="58">
        <v>429</v>
      </c>
      <c r="I41" s="59">
        <v>832</v>
      </c>
      <c r="J41" s="55" t="s">
        <v>72</v>
      </c>
      <c r="K41" s="30" t="s">
        <v>72</v>
      </c>
      <c r="L41" s="30" t="s">
        <v>77</v>
      </c>
      <c r="M41" s="30" t="s">
        <v>72</v>
      </c>
      <c r="N41" s="30" t="s">
        <v>72</v>
      </c>
      <c r="O41" s="30" t="s">
        <v>72</v>
      </c>
      <c r="P41" s="30" t="s">
        <v>72</v>
      </c>
      <c r="Q41" s="30" t="s">
        <v>72</v>
      </c>
      <c r="R41" s="30" t="s">
        <v>78</v>
      </c>
      <c r="S41" s="30" t="s">
        <v>72</v>
      </c>
      <c r="T41" s="31" t="s">
        <v>72</v>
      </c>
      <c r="U41" s="9"/>
      <c r="V41" s="39"/>
      <c r="W41" s="39"/>
      <c r="X41" s="39"/>
      <c r="Y41" s="39"/>
      <c r="Z41" s="39"/>
      <c r="AA41" s="39"/>
      <c r="AB41" s="39"/>
      <c r="AC41" s="39"/>
    </row>
    <row r="42" spans="1:31" x14ac:dyDescent="0.25">
      <c r="A42" s="38" t="s">
        <v>28</v>
      </c>
      <c r="B42" s="29">
        <f t="shared" si="1"/>
        <v>11646</v>
      </c>
      <c r="C42" s="58">
        <v>1503</v>
      </c>
      <c r="D42" s="58">
        <v>2582</v>
      </c>
      <c r="E42" s="58">
        <v>1693</v>
      </c>
      <c r="F42" s="58">
        <v>2601</v>
      </c>
      <c r="G42" s="58">
        <v>1880</v>
      </c>
      <c r="H42" s="58">
        <v>487</v>
      </c>
      <c r="I42" s="59">
        <v>900</v>
      </c>
      <c r="J42" s="55" t="s">
        <v>72</v>
      </c>
      <c r="K42" s="30" t="s">
        <v>72</v>
      </c>
      <c r="L42" s="30" t="s">
        <v>72</v>
      </c>
      <c r="M42" s="30" t="s">
        <v>78</v>
      </c>
      <c r="N42" s="30" t="s">
        <v>72</v>
      </c>
      <c r="O42" s="30" t="s">
        <v>72</v>
      </c>
      <c r="P42" s="30" t="s">
        <v>72</v>
      </c>
      <c r="Q42" s="30" t="s">
        <v>72</v>
      </c>
      <c r="R42" s="30" t="s">
        <v>72</v>
      </c>
      <c r="S42" s="30" t="s">
        <v>72</v>
      </c>
      <c r="T42" s="31" t="s">
        <v>72</v>
      </c>
      <c r="U42" s="9"/>
      <c r="V42" s="39"/>
      <c r="W42" s="39"/>
      <c r="X42" s="39"/>
      <c r="Y42" s="39"/>
      <c r="Z42" s="39"/>
      <c r="AA42" s="39"/>
      <c r="AB42" s="39"/>
      <c r="AC42" s="39"/>
    </row>
    <row r="43" spans="1:31" x14ac:dyDescent="0.25">
      <c r="A43" s="38" t="s">
        <v>29</v>
      </c>
      <c r="B43" s="29">
        <f t="shared" si="1"/>
        <v>12152</v>
      </c>
      <c r="C43" s="58">
        <v>1549</v>
      </c>
      <c r="D43" s="58">
        <v>2679</v>
      </c>
      <c r="E43" s="58">
        <v>1770</v>
      </c>
      <c r="F43" s="58">
        <v>2723</v>
      </c>
      <c r="G43" s="58">
        <v>1950</v>
      </c>
      <c r="H43" s="58">
        <v>517</v>
      </c>
      <c r="I43" s="59">
        <v>964</v>
      </c>
      <c r="J43" s="55" t="s">
        <v>72</v>
      </c>
      <c r="K43" s="30" t="s">
        <v>72</v>
      </c>
      <c r="L43" s="30" t="s">
        <v>72</v>
      </c>
      <c r="M43" s="30" t="s">
        <v>72</v>
      </c>
      <c r="N43" s="30" t="s">
        <v>72</v>
      </c>
      <c r="O43" s="30" t="s">
        <v>77</v>
      </c>
      <c r="P43" s="30" t="s">
        <v>72</v>
      </c>
      <c r="Q43" s="30" t="s">
        <v>77</v>
      </c>
      <c r="R43" s="30" t="s">
        <v>72</v>
      </c>
      <c r="S43" s="30" t="s">
        <v>76</v>
      </c>
      <c r="T43" s="31" t="s">
        <v>72</v>
      </c>
      <c r="U43" s="9"/>
      <c r="V43" s="39"/>
      <c r="W43" s="39"/>
      <c r="X43" s="39"/>
      <c r="Y43" s="39"/>
      <c r="Z43" s="39"/>
      <c r="AA43" s="39"/>
      <c r="AB43" s="39"/>
      <c r="AC43" s="39"/>
    </row>
    <row r="44" spans="1:31" x14ac:dyDescent="0.25">
      <c r="A44" s="38" t="s">
        <v>30</v>
      </c>
      <c r="B44" s="29">
        <f t="shared" si="1"/>
        <v>12479</v>
      </c>
      <c r="C44" s="58">
        <v>1592</v>
      </c>
      <c r="D44" s="58">
        <v>2729</v>
      </c>
      <c r="E44" s="58">
        <v>1851</v>
      </c>
      <c r="F44" s="58">
        <v>2760</v>
      </c>
      <c r="G44" s="58">
        <v>1978</v>
      </c>
      <c r="H44" s="58">
        <v>554</v>
      </c>
      <c r="I44" s="59">
        <v>1015</v>
      </c>
      <c r="J44" s="55" t="s">
        <v>72</v>
      </c>
      <c r="K44" s="30" t="s">
        <v>72</v>
      </c>
      <c r="L44" s="30" t="s">
        <v>72</v>
      </c>
      <c r="M44" s="30" t="s">
        <v>72</v>
      </c>
      <c r="N44" s="30" t="s">
        <v>72</v>
      </c>
      <c r="O44" s="30" t="s">
        <v>72</v>
      </c>
      <c r="P44" s="30" t="s">
        <v>72</v>
      </c>
      <c r="Q44" s="30" t="s">
        <v>72</v>
      </c>
      <c r="R44" s="30" t="s">
        <v>72</v>
      </c>
      <c r="S44" s="30" t="s">
        <v>72</v>
      </c>
      <c r="T44" s="31" t="s">
        <v>72</v>
      </c>
      <c r="U44" s="9"/>
      <c r="V44" s="39"/>
      <c r="W44" s="39"/>
      <c r="X44" s="39"/>
      <c r="Y44" s="39"/>
      <c r="Z44" s="39"/>
      <c r="AA44" s="39"/>
      <c r="AB44" s="39"/>
      <c r="AC44" s="39"/>
    </row>
    <row r="45" spans="1:31" x14ac:dyDescent="0.25">
      <c r="A45" s="38" t="s">
        <v>31</v>
      </c>
      <c r="B45" s="29">
        <f t="shared" si="1"/>
        <v>12855</v>
      </c>
      <c r="C45" s="58">
        <v>1626</v>
      </c>
      <c r="D45" s="58">
        <v>2792</v>
      </c>
      <c r="E45" s="58">
        <v>1955</v>
      </c>
      <c r="F45" s="58">
        <v>2803</v>
      </c>
      <c r="G45" s="58">
        <v>2036</v>
      </c>
      <c r="H45" s="58">
        <v>579</v>
      </c>
      <c r="I45" s="59">
        <v>1064</v>
      </c>
      <c r="J45" s="55" t="s">
        <v>72</v>
      </c>
      <c r="K45" s="30" t="s">
        <v>72</v>
      </c>
      <c r="L45" s="30" t="s">
        <v>72</v>
      </c>
      <c r="M45" s="30" t="s">
        <v>72</v>
      </c>
      <c r="N45" s="30" t="s">
        <v>72</v>
      </c>
      <c r="O45" s="30" t="s">
        <v>72</v>
      </c>
      <c r="P45" s="30" t="s">
        <v>72</v>
      </c>
      <c r="Q45" s="30" t="s">
        <v>72</v>
      </c>
      <c r="R45" s="30" t="s">
        <v>72</v>
      </c>
      <c r="S45" s="30" t="s">
        <v>72</v>
      </c>
      <c r="T45" s="31" t="s">
        <v>72</v>
      </c>
      <c r="U45" s="9"/>
      <c r="V45" s="39"/>
      <c r="W45" s="39"/>
      <c r="X45" s="39"/>
      <c r="Y45" s="39"/>
      <c r="Z45" s="39"/>
      <c r="AA45" s="39"/>
      <c r="AB45" s="39"/>
      <c r="AC45" s="39"/>
    </row>
    <row r="46" spans="1:31" x14ac:dyDescent="0.25">
      <c r="A46" s="38" t="s">
        <v>32</v>
      </c>
      <c r="B46" s="29">
        <f t="shared" si="1"/>
        <v>13386</v>
      </c>
      <c r="C46" s="58">
        <v>1687</v>
      </c>
      <c r="D46" s="58">
        <v>2887</v>
      </c>
      <c r="E46" s="58">
        <v>2131</v>
      </c>
      <c r="F46" s="58">
        <v>2840</v>
      </c>
      <c r="G46" s="58">
        <v>2099</v>
      </c>
      <c r="H46" s="58">
        <v>620</v>
      </c>
      <c r="I46" s="59">
        <v>1122</v>
      </c>
      <c r="J46" s="55" t="s">
        <v>72</v>
      </c>
      <c r="K46" s="30" t="s">
        <v>72</v>
      </c>
      <c r="L46" s="30" t="s">
        <v>72</v>
      </c>
      <c r="M46" s="30" t="s">
        <v>72</v>
      </c>
      <c r="N46" s="30" t="s">
        <v>72</v>
      </c>
      <c r="O46" s="30" t="s">
        <v>72</v>
      </c>
      <c r="P46" s="30" t="s">
        <v>72</v>
      </c>
      <c r="Q46" s="30" t="s">
        <v>72</v>
      </c>
      <c r="R46" s="30" t="s">
        <v>72</v>
      </c>
      <c r="S46" s="30" t="s">
        <v>72</v>
      </c>
      <c r="T46" s="31" t="s">
        <v>72</v>
      </c>
      <c r="U46" s="9"/>
      <c r="V46" s="39"/>
      <c r="W46" s="39"/>
      <c r="X46" s="39"/>
      <c r="Y46" s="39"/>
      <c r="Z46" s="39"/>
      <c r="AA46" s="39"/>
      <c r="AB46" s="39"/>
      <c r="AC46" s="39"/>
    </row>
    <row r="47" spans="1:31" x14ac:dyDescent="0.25">
      <c r="A47" s="38" t="s">
        <v>33</v>
      </c>
      <c r="B47" s="29">
        <f t="shared" si="1"/>
        <v>13600</v>
      </c>
      <c r="C47" s="58">
        <v>1725</v>
      </c>
      <c r="D47" s="58">
        <v>2967</v>
      </c>
      <c r="E47" s="58">
        <v>2152</v>
      </c>
      <c r="F47" s="58">
        <v>2901</v>
      </c>
      <c r="G47" s="58">
        <v>2057</v>
      </c>
      <c r="H47" s="58">
        <v>665</v>
      </c>
      <c r="I47" s="59">
        <v>1133</v>
      </c>
      <c r="J47" s="55" t="s">
        <v>72</v>
      </c>
      <c r="K47" s="30" t="s">
        <v>72</v>
      </c>
      <c r="L47" s="30" t="s">
        <v>72</v>
      </c>
      <c r="M47" s="30" t="s">
        <v>72</v>
      </c>
      <c r="N47" s="30" t="s">
        <v>72</v>
      </c>
      <c r="O47" s="30" t="s">
        <v>72</v>
      </c>
      <c r="P47" s="30" t="s">
        <v>72</v>
      </c>
      <c r="Q47" s="30" t="s">
        <v>72</v>
      </c>
      <c r="R47" s="30" t="s">
        <v>72</v>
      </c>
      <c r="S47" s="30" t="s">
        <v>72</v>
      </c>
      <c r="T47" s="31" t="s">
        <v>72</v>
      </c>
      <c r="U47" s="9"/>
      <c r="V47" s="39"/>
      <c r="W47" s="39"/>
      <c r="X47" s="39"/>
      <c r="Y47" s="39"/>
      <c r="Z47" s="39"/>
      <c r="AA47" s="39"/>
      <c r="AB47" s="39"/>
      <c r="AC47" s="39"/>
    </row>
    <row r="48" spans="1:31" x14ac:dyDescent="0.25">
      <c r="A48" s="38" t="s">
        <v>34</v>
      </c>
      <c r="B48" s="29">
        <f t="shared" si="1"/>
        <v>13793</v>
      </c>
      <c r="C48" s="58">
        <v>1777</v>
      </c>
      <c r="D48" s="58">
        <v>3021</v>
      </c>
      <c r="E48" s="58">
        <v>2224</v>
      </c>
      <c r="F48" s="58">
        <v>2871</v>
      </c>
      <c r="G48" s="58">
        <v>2024</v>
      </c>
      <c r="H48" s="58">
        <v>731</v>
      </c>
      <c r="I48" s="59">
        <v>1145</v>
      </c>
      <c r="J48" s="55" t="s">
        <v>75</v>
      </c>
      <c r="K48" s="30" t="s">
        <v>72</v>
      </c>
      <c r="L48" s="30" t="s">
        <v>72</v>
      </c>
      <c r="M48" s="30" t="s">
        <v>75</v>
      </c>
      <c r="N48" s="30" t="s">
        <v>72</v>
      </c>
      <c r="O48" s="30" t="s">
        <v>72</v>
      </c>
      <c r="P48" s="30" t="s">
        <v>72</v>
      </c>
      <c r="Q48" s="30" t="s">
        <v>72</v>
      </c>
      <c r="R48" s="30" t="s">
        <v>72</v>
      </c>
      <c r="S48" s="30" t="s">
        <v>75</v>
      </c>
      <c r="T48" s="31" t="s">
        <v>72</v>
      </c>
      <c r="U48" s="9"/>
      <c r="V48" s="39"/>
      <c r="W48" s="39"/>
      <c r="X48" s="39"/>
      <c r="Y48" s="39"/>
      <c r="Z48" s="39"/>
      <c r="AA48" s="39"/>
      <c r="AB48" s="39"/>
      <c r="AC48" s="39"/>
    </row>
    <row r="49" spans="1:29" ht="14.25" thickBot="1" x14ac:dyDescent="0.3">
      <c r="A49" s="117" t="s">
        <v>35</v>
      </c>
      <c r="B49" s="136">
        <f t="shared" si="1"/>
        <v>14278</v>
      </c>
      <c r="C49" s="144">
        <v>1858</v>
      </c>
      <c r="D49" s="144">
        <v>3101</v>
      </c>
      <c r="E49" s="144">
        <v>2281</v>
      </c>
      <c r="F49" s="144">
        <v>3027</v>
      </c>
      <c r="G49" s="144">
        <v>2064</v>
      </c>
      <c r="H49" s="144">
        <v>771</v>
      </c>
      <c r="I49" s="145">
        <v>1176</v>
      </c>
      <c r="J49" s="141" t="s">
        <v>72</v>
      </c>
      <c r="K49" s="137" t="s">
        <v>72</v>
      </c>
      <c r="L49" s="137" t="s">
        <v>72</v>
      </c>
      <c r="M49" s="137" t="s">
        <v>72</v>
      </c>
      <c r="N49" s="137" t="s">
        <v>72</v>
      </c>
      <c r="O49" s="137" t="s">
        <v>72</v>
      </c>
      <c r="P49" s="137" t="s">
        <v>72</v>
      </c>
      <c r="Q49" s="137" t="s">
        <v>72</v>
      </c>
      <c r="R49" s="137" t="s">
        <v>72</v>
      </c>
      <c r="S49" s="137" t="s">
        <v>72</v>
      </c>
      <c r="T49" s="138" t="s">
        <v>72</v>
      </c>
      <c r="U49" s="9"/>
      <c r="V49" s="39"/>
      <c r="W49" s="39"/>
      <c r="X49" s="39"/>
      <c r="Y49" s="39"/>
      <c r="Z49" s="39"/>
      <c r="AA49" s="39"/>
      <c r="AB49" s="39"/>
      <c r="AC49" s="39"/>
    </row>
    <row r="50" spans="1:29" x14ac:dyDescent="0.25">
      <c r="A50" s="48" t="s">
        <v>36</v>
      </c>
      <c r="B50" s="49">
        <f t="shared" si="1"/>
        <v>14544</v>
      </c>
      <c r="C50" s="142">
        <v>1890</v>
      </c>
      <c r="D50" s="142">
        <v>3173</v>
      </c>
      <c r="E50" s="142">
        <v>2282</v>
      </c>
      <c r="F50" s="142">
        <v>3078</v>
      </c>
      <c r="G50" s="142">
        <v>2092</v>
      </c>
      <c r="H50" s="142">
        <v>853</v>
      </c>
      <c r="I50" s="143">
        <v>1176</v>
      </c>
      <c r="J50" s="53" t="s">
        <v>75</v>
      </c>
      <c r="K50" s="51" t="s">
        <v>74</v>
      </c>
      <c r="L50" s="51" t="s">
        <v>72</v>
      </c>
      <c r="M50" s="51" t="s">
        <v>72</v>
      </c>
      <c r="N50" s="51" t="s">
        <v>72</v>
      </c>
      <c r="O50" s="51" t="s">
        <v>72</v>
      </c>
      <c r="P50" s="51" t="s">
        <v>72</v>
      </c>
      <c r="Q50" s="51" t="s">
        <v>72</v>
      </c>
      <c r="R50" s="51" t="s">
        <v>72</v>
      </c>
      <c r="S50" s="51" t="s">
        <v>72</v>
      </c>
      <c r="T50" s="54" t="s">
        <v>75</v>
      </c>
      <c r="U50" s="9"/>
      <c r="V50" s="39"/>
      <c r="W50" s="39"/>
      <c r="X50" s="39"/>
      <c r="Y50" s="39"/>
      <c r="Z50" s="39"/>
      <c r="AA50" s="39"/>
      <c r="AB50" s="39"/>
      <c r="AC50" s="39"/>
    </row>
    <row r="51" spans="1:29" x14ac:dyDescent="0.25">
      <c r="A51" s="38" t="s">
        <v>37</v>
      </c>
      <c r="B51" s="29">
        <f t="shared" si="1"/>
        <v>14988</v>
      </c>
      <c r="C51" s="58">
        <v>1921</v>
      </c>
      <c r="D51" s="58">
        <v>3310</v>
      </c>
      <c r="E51" s="58">
        <v>2280</v>
      </c>
      <c r="F51" s="58">
        <v>3268</v>
      </c>
      <c r="G51" s="58">
        <v>2089</v>
      </c>
      <c r="H51" s="58">
        <v>897</v>
      </c>
      <c r="I51" s="59">
        <v>1223</v>
      </c>
      <c r="J51" s="55" t="s">
        <v>72</v>
      </c>
      <c r="K51" s="30" t="s">
        <v>74</v>
      </c>
      <c r="L51" s="30" t="s">
        <v>72</v>
      </c>
      <c r="M51" s="30" t="s">
        <v>72</v>
      </c>
      <c r="N51" s="30" t="s">
        <v>72</v>
      </c>
      <c r="O51" s="30" t="s">
        <v>72</v>
      </c>
      <c r="P51" s="30" t="s">
        <v>72</v>
      </c>
      <c r="Q51" s="30" t="s">
        <v>72</v>
      </c>
      <c r="R51" s="30" t="s">
        <v>72</v>
      </c>
      <c r="S51" s="30" t="s">
        <v>72</v>
      </c>
      <c r="T51" s="31" t="s">
        <v>72</v>
      </c>
      <c r="U51" s="9"/>
      <c r="V51" s="39"/>
      <c r="W51" s="39"/>
      <c r="X51" s="39"/>
      <c r="Y51" s="39"/>
      <c r="Z51" s="39"/>
      <c r="AA51" s="39"/>
      <c r="AB51" s="39"/>
      <c r="AC51" s="39"/>
    </row>
    <row r="52" spans="1:29" x14ac:dyDescent="0.25">
      <c r="A52" s="38" t="s">
        <v>38</v>
      </c>
      <c r="B52" s="29">
        <f t="shared" si="1"/>
        <v>15151</v>
      </c>
      <c r="C52" s="58">
        <v>1939</v>
      </c>
      <c r="D52" s="58">
        <v>3345</v>
      </c>
      <c r="E52" s="58">
        <v>2246</v>
      </c>
      <c r="F52" s="58">
        <v>3274</v>
      </c>
      <c r="G52" s="58">
        <v>2133</v>
      </c>
      <c r="H52" s="58">
        <v>959</v>
      </c>
      <c r="I52" s="59">
        <v>1255</v>
      </c>
      <c r="J52" s="55" t="s">
        <v>72</v>
      </c>
      <c r="K52" s="30" t="s">
        <v>72</v>
      </c>
      <c r="L52" s="30" t="s">
        <v>72</v>
      </c>
      <c r="M52" s="30" t="s">
        <v>72</v>
      </c>
      <c r="N52" s="30" t="s">
        <v>72</v>
      </c>
      <c r="O52" s="30" t="s">
        <v>72</v>
      </c>
      <c r="P52" s="30" t="s">
        <v>72</v>
      </c>
      <c r="Q52" s="30" t="s">
        <v>72</v>
      </c>
      <c r="R52" s="30" t="s">
        <v>72</v>
      </c>
      <c r="S52" s="30" t="s">
        <v>72</v>
      </c>
      <c r="T52" s="31" t="s">
        <v>72</v>
      </c>
      <c r="U52" s="9"/>
      <c r="V52" s="39"/>
      <c r="W52" s="39"/>
      <c r="X52" s="39"/>
      <c r="Y52" s="39"/>
      <c r="Z52" s="39"/>
      <c r="AA52" s="39"/>
      <c r="AB52" s="39"/>
      <c r="AC52" s="39"/>
    </row>
    <row r="53" spans="1:29" x14ac:dyDescent="0.25">
      <c r="A53" s="38" t="s">
        <v>56</v>
      </c>
      <c r="B53" s="29">
        <f t="shared" si="1"/>
        <v>15193</v>
      </c>
      <c r="C53" s="58">
        <v>1955</v>
      </c>
      <c r="D53" s="58">
        <v>3404</v>
      </c>
      <c r="E53" s="58">
        <v>2200</v>
      </c>
      <c r="F53" s="58">
        <v>3259</v>
      </c>
      <c r="G53" s="58">
        <v>2125</v>
      </c>
      <c r="H53" s="58">
        <v>971</v>
      </c>
      <c r="I53" s="59">
        <v>1279</v>
      </c>
      <c r="J53" s="55" t="s">
        <v>73</v>
      </c>
      <c r="K53" s="30" t="s">
        <v>73</v>
      </c>
      <c r="L53" s="30" t="s">
        <v>73</v>
      </c>
      <c r="M53" s="30" t="s">
        <v>73</v>
      </c>
      <c r="N53" s="30" t="s">
        <v>73</v>
      </c>
      <c r="O53" s="30" t="s">
        <v>73</v>
      </c>
      <c r="P53" s="30" t="s">
        <v>73</v>
      </c>
      <c r="Q53" s="30" t="s">
        <v>73</v>
      </c>
      <c r="R53" s="30" t="s">
        <v>73</v>
      </c>
      <c r="S53" s="30" t="s">
        <v>73</v>
      </c>
      <c r="T53" s="31" t="s">
        <v>73</v>
      </c>
      <c r="U53" s="9"/>
      <c r="V53" s="39"/>
      <c r="W53" s="39"/>
      <c r="X53" s="39"/>
      <c r="Y53" s="39"/>
      <c r="Z53" s="39"/>
      <c r="AA53" s="39"/>
      <c r="AB53" s="39"/>
      <c r="AC53" s="39"/>
    </row>
    <row r="54" spans="1:29" x14ac:dyDescent="0.25">
      <c r="A54" s="38">
        <v>2015</v>
      </c>
      <c r="B54" s="29">
        <f t="shared" si="1"/>
        <v>15680</v>
      </c>
      <c r="C54" s="58">
        <v>2034</v>
      </c>
      <c r="D54" s="58">
        <v>3528</v>
      </c>
      <c r="E54" s="58">
        <v>2156</v>
      </c>
      <c r="F54" s="58">
        <v>3406</v>
      </c>
      <c r="G54" s="58">
        <v>2230</v>
      </c>
      <c r="H54" s="58">
        <v>1034</v>
      </c>
      <c r="I54" s="59">
        <v>1292</v>
      </c>
      <c r="J54" s="55" t="s">
        <v>73</v>
      </c>
      <c r="K54" s="30" t="s">
        <v>73</v>
      </c>
      <c r="L54" s="30" t="s">
        <v>73</v>
      </c>
      <c r="M54" s="30" t="s">
        <v>73</v>
      </c>
      <c r="N54" s="30" t="s">
        <v>73</v>
      </c>
      <c r="O54" s="30" t="s">
        <v>73</v>
      </c>
      <c r="P54" s="30" t="s">
        <v>73</v>
      </c>
      <c r="Q54" s="30" t="s">
        <v>73</v>
      </c>
      <c r="R54" s="30" t="s">
        <v>73</v>
      </c>
      <c r="S54" s="30" t="s">
        <v>73</v>
      </c>
      <c r="T54" s="31" t="s">
        <v>73</v>
      </c>
      <c r="U54" s="9"/>
      <c r="V54" s="39"/>
      <c r="W54" s="39"/>
      <c r="X54" s="39"/>
      <c r="Y54" s="39"/>
      <c r="Z54" s="39"/>
      <c r="AA54" s="39"/>
      <c r="AB54" s="39"/>
      <c r="AC54" s="39"/>
    </row>
    <row r="55" spans="1:29" x14ac:dyDescent="0.25">
      <c r="A55" s="38">
        <v>2016</v>
      </c>
      <c r="B55" s="29">
        <f t="shared" si="1"/>
        <v>15346</v>
      </c>
      <c r="C55" s="58">
        <v>2010</v>
      </c>
      <c r="D55" s="58">
        <v>3493</v>
      </c>
      <c r="E55" s="58">
        <v>2122</v>
      </c>
      <c r="F55" s="58">
        <v>3324</v>
      </c>
      <c r="G55" s="58">
        <v>2104</v>
      </c>
      <c r="H55" s="58">
        <v>1028</v>
      </c>
      <c r="I55" s="59">
        <v>1265</v>
      </c>
      <c r="J55" s="55" t="s">
        <v>73</v>
      </c>
      <c r="K55" s="30" t="s">
        <v>73</v>
      </c>
      <c r="L55" s="30" t="s">
        <v>73</v>
      </c>
      <c r="M55" s="30" t="s">
        <v>73</v>
      </c>
      <c r="N55" s="30" t="s">
        <v>72</v>
      </c>
      <c r="O55" s="30" t="s">
        <v>73</v>
      </c>
      <c r="P55" s="30" t="s">
        <v>73</v>
      </c>
      <c r="Q55" s="30" t="s">
        <v>73</v>
      </c>
      <c r="R55" s="30" t="s">
        <v>73</v>
      </c>
      <c r="S55" s="30" t="s">
        <v>73</v>
      </c>
      <c r="T55" s="31" t="s">
        <v>73</v>
      </c>
      <c r="U55" s="9"/>
      <c r="V55" s="39"/>
      <c r="W55" s="39"/>
      <c r="X55" s="39"/>
      <c r="Y55" s="39"/>
      <c r="Z55" s="39"/>
      <c r="AA55" s="39"/>
      <c r="AB55" s="39"/>
      <c r="AC55" s="39"/>
    </row>
    <row r="56" spans="1:29" x14ac:dyDescent="0.25">
      <c r="A56" s="38">
        <v>2017</v>
      </c>
      <c r="B56" s="29">
        <f t="shared" si="1"/>
        <v>15350</v>
      </c>
      <c r="C56" s="58">
        <v>2007</v>
      </c>
      <c r="D56" s="58">
        <v>3527</v>
      </c>
      <c r="E56" s="58">
        <v>2109</v>
      </c>
      <c r="F56" s="58">
        <v>3316</v>
      </c>
      <c r="G56" s="58">
        <v>2080</v>
      </c>
      <c r="H56" s="58">
        <v>1044</v>
      </c>
      <c r="I56" s="59">
        <v>1267</v>
      </c>
      <c r="J56" s="55" t="s">
        <v>73</v>
      </c>
      <c r="K56" s="30" t="s">
        <v>73</v>
      </c>
      <c r="L56" s="30" t="s">
        <v>73</v>
      </c>
      <c r="M56" s="30" t="s">
        <v>73</v>
      </c>
      <c r="N56" s="30" t="s">
        <v>73</v>
      </c>
      <c r="O56" s="30" t="s">
        <v>73</v>
      </c>
      <c r="P56" s="30" t="s">
        <v>73</v>
      </c>
      <c r="Q56" s="30" t="s">
        <v>73</v>
      </c>
      <c r="R56" s="30" t="s">
        <v>73</v>
      </c>
      <c r="S56" s="30" t="s">
        <v>73</v>
      </c>
      <c r="T56" s="31" t="s">
        <v>73</v>
      </c>
      <c r="U56" s="9"/>
      <c r="V56" s="39"/>
      <c r="W56" s="39"/>
      <c r="X56" s="39"/>
      <c r="Y56" s="39"/>
      <c r="Z56" s="39"/>
      <c r="AA56" s="39"/>
      <c r="AB56" s="39"/>
      <c r="AC56" s="39"/>
    </row>
    <row r="57" spans="1:29" x14ac:dyDescent="0.25">
      <c r="A57" s="38">
        <v>2018</v>
      </c>
      <c r="B57" s="29">
        <f t="shared" si="1"/>
        <v>15290</v>
      </c>
      <c r="C57" s="58">
        <v>2016</v>
      </c>
      <c r="D57" s="58">
        <v>3517</v>
      </c>
      <c r="E57" s="58">
        <v>2091</v>
      </c>
      <c r="F57" s="58">
        <v>3259</v>
      </c>
      <c r="G57" s="58">
        <v>2068</v>
      </c>
      <c r="H57" s="58">
        <v>1072</v>
      </c>
      <c r="I57" s="59">
        <v>1267</v>
      </c>
      <c r="J57" s="55" t="s">
        <v>73</v>
      </c>
      <c r="K57" s="30" t="s">
        <v>73</v>
      </c>
      <c r="L57" s="30" t="s">
        <v>73</v>
      </c>
      <c r="M57" s="30" t="s">
        <v>73</v>
      </c>
      <c r="N57" s="30" t="s">
        <v>73</v>
      </c>
      <c r="O57" s="30" t="s">
        <v>72</v>
      </c>
      <c r="P57" s="30" t="s">
        <v>73</v>
      </c>
      <c r="Q57" s="30" t="s">
        <v>73</v>
      </c>
      <c r="R57" s="30" t="s">
        <v>73</v>
      </c>
      <c r="S57" s="30" t="s">
        <v>73</v>
      </c>
      <c r="T57" s="31" t="s">
        <v>73</v>
      </c>
      <c r="V57" s="39"/>
      <c r="W57" s="39"/>
      <c r="X57" s="39"/>
      <c r="Y57" s="39"/>
      <c r="Z57" s="39"/>
      <c r="AA57" s="39"/>
      <c r="AB57" s="39"/>
      <c r="AC57" s="39"/>
    </row>
    <row r="58" spans="1:29" x14ac:dyDescent="0.25">
      <c r="A58" s="38">
        <v>2019</v>
      </c>
      <c r="B58" s="29">
        <f t="shared" si="1"/>
        <v>15163</v>
      </c>
      <c r="C58" s="58">
        <v>2043</v>
      </c>
      <c r="D58" s="58">
        <v>3437</v>
      </c>
      <c r="E58" s="58">
        <v>2080</v>
      </c>
      <c r="F58" s="58">
        <v>3228</v>
      </c>
      <c r="G58" s="58">
        <v>2053</v>
      </c>
      <c r="H58" s="58">
        <v>1069</v>
      </c>
      <c r="I58" s="59">
        <v>1253</v>
      </c>
      <c r="J58" s="55" t="s">
        <v>73</v>
      </c>
      <c r="K58" s="30" t="s">
        <v>73</v>
      </c>
      <c r="L58" s="30" t="s">
        <v>73</v>
      </c>
      <c r="M58" s="30" t="s">
        <v>73</v>
      </c>
      <c r="N58" s="30" t="s">
        <v>73</v>
      </c>
      <c r="O58" s="30" t="s">
        <v>73</v>
      </c>
      <c r="P58" s="30" t="s">
        <v>73</v>
      </c>
      <c r="Q58" s="30" t="s">
        <v>73</v>
      </c>
      <c r="R58" s="30" t="s">
        <v>73</v>
      </c>
      <c r="S58" s="30" t="s">
        <v>73</v>
      </c>
      <c r="T58" s="31" t="s">
        <v>72</v>
      </c>
      <c r="V58" s="39"/>
      <c r="W58" s="39"/>
      <c r="X58" s="39"/>
      <c r="Y58" s="39"/>
      <c r="Z58" s="39"/>
      <c r="AA58" s="39"/>
      <c r="AB58" s="39"/>
      <c r="AC58" s="39"/>
    </row>
    <row r="59" spans="1:29" ht="14.25" thickBot="1" x14ac:dyDescent="0.3">
      <c r="A59" s="147">
        <v>2020</v>
      </c>
      <c r="B59" s="175">
        <f t="shared" si="1"/>
        <v>15302</v>
      </c>
      <c r="C59" s="176">
        <v>2044</v>
      </c>
      <c r="D59" s="176">
        <v>3480</v>
      </c>
      <c r="E59" s="176">
        <v>2053</v>
      </c>
      <c r="F59" s="176">
        <v>3308</v>
      </c>
      <c r="G59" s="176">
        <v>2071</v>
      </c>
      <c r="H59" s="176">
        <v>1092</v>
      </c>
      <c r="I59" s="177">
        <v>1254</v>
      </c>
      <c r="J59" s="178" t="s">
        <v>73</v>
      </c>
      <c r="K59" s="179" t="s">
        <v>73</v>
      </c>
      <c r="L59" s="179" t="s">
        <v>73</v>
      </c>
      <c r="M59" s="179" t="s">
        <v>73</v>
      </c>
      <c r="N59" s="179" t="s">
        <v>73</v>
      </c>
      <c r="O59" s="179" t="s">
        <v>73</v>
      </c>
      <c r="P59" s="179" t="s">
        <v>73</v>
      </c>
      <c r="Q59" s="179" t="s">
        <v>73</v>
      </c>
      <c r="R59" s="179" t="s">
        <v>73</v>
      </c>
      <c r="S59" s="179" t="s">
        <v>73</v>
      </c>
      <c r="T59" s="180" t="s">
        <v>73</v>
      </c>
      <c r="V59" s="39"/>
      <c r="W59" s="39"/>
      <c r="X59" s="39"/>
      <c r="Y59" s="39"/>
      <c r="Z59" s="39"/>
      <c r="AA59" s="39"/>
      <c r="AB59" s="39"/>
      <c r="AC59" s="39"/>
    </row>
    <row r="60" spans="1:29" x14ac:dyDescent="0.25">
      <c r="A60" s="151">
        <v>2021</v>
      </c>
      <c r="B60" s="21">
        <f t="shared" si="1"/>
        <v>15515</v>
      </c>
      <c r="C60" s="181">
        <v>2047</v>
      </c>
      <c r="D60" s="181">
        <v>3535</v>
      </c>
      <c r="E60" s="181">
        <v>2077</v>
      </c>
      <c r="F60" s="181">
        <v>3399</v>
      </c>
      <c r="G60" s="181">
        <v>2078</v>
      </c>
      <c r="H60" s="181">
        <v>1115</v>
      </c>
      <c r="I60" s="183">
        <v>1264</v>
      </c>
      <c r="J60" s="182" t="s">
        <v>73</v>
      </c>
      <c r="K60" s="22" t="s">
        <v>73</v>
      </c>
      <c r="L60" s="22" t="s">
        <v>73</v>
      </c>
      <c r="M60" s="22" t="s">
        <v>73</v>
      </c>
      <c r="N60" s="22" t="s">
        <v>73</v>
      </c>
      <c r="O60" s="22" t="s">
        <v>73</v>
      </c>
      <c r="P60" s="22" t="s">
        <v>73</v>
      </c>
      <c r="Q60" s="22" t="s">
        <v>73</v>
      </c>
      <c r="R60" s="22" t="s">
        <v>73</v>
      </c>
      <c r="S60" s="22" t="s">
        <v>72</v>
      </c>
      <c r="T60" s="23" t="s">
        <v>73</v>
      </c>
      <c r="V60" s="39"/>
      <c r="W60" s="39"/>
      <c r="X60" s="39"/>
      <c r="Y60" s="39"/>
      <c r="Z60" s="39"/>
      <c r="AA60" s="39"/>
      <c r="AB60" s="39"/>
      <c r="AC60" s="39"/>
    </row>
    <row r="61" spans="1:29" x14ac:dyDescent="0.25">
      <c r="A61" s="38">
        <v>2022</v>
      </c>
      <c r="B61" s="29">
        <f t="shared" ref="B61" si="2">SUM(C61:I61)</f>
        <v>15655</v>
      </c>
      <c r="C61" s="58">
        <v>2023</v>
      </c>
      <c r="D61" s="58">
        <v>3544</v>
      </c>
      <c r="E61" s="58">
        <v>2095</v>
      </c>
      <c r="F61" s="58">
        <v>3453</v>
      </c>
      <c r="G61" s="58">
        <v>2129</v>
      </c>
      <c r="H61" s="58">
        <v>1135</v>
      </c>
      <c r="I61" s="59">
        <v>1276</v>
      </c>
      <c r="J61" s="55" t="s">
        <v>72</v>
      </c>
      <c r="K61" s="30" t="s">
        <v>72</v>
      </c>
      <c r="L61" s="30" t="s">
        <v>72</v>
      </c>
      <c r="M61" s="30" t="s">
        <v>72</v>
      </c>
      <c r="N61" s="30" t="s">
        <v>72</v>
      </c>
      <c r="O61" s="30" t="s">
        <v>72</v>
      </c>
      <c r="P61" s="30" t="s">
        <v>72</v>
      </c>
      <c r="Q61" s="30" t="s">
        <v>72</v>
      </c>
      <c r="R61" s="30" t="s">
        <v>72</v>
      </c>
      <c r="S61" s="30" t="s">
        <v>72</v>
      </c>
      <c r="T61" s="31" t="s">
        <v>72</v>
      </c>
      <c r="V61" s="39"/>
      <c r="W61" s="39"/>
      <c r="X61" s="39"/>
      <c r="Y61" s="39"/>
      <c r="Z61" s="39"/>
      <c r="AA61" s="39"/>
      <c r="AB61" s="39"/>
      <c r="AC61" s="39"/>
    </row>
    <row r="62" spans="1:29" x14ac:dyDescent="0.25">
      <c r="A62" s="38">
        <v>2023</v>
      </c>
      <c r="B62" s="29">
        <f t="shared" ref="B62" si="3">SUM(C62:I62)</f>
        <v>15727</v>
      </c>
      <c r="C62" s="58">
        <v>1985</v>
      </c>
      <c r="D62" s="58">
        <v>3542</v>
      </c>
      <c r="E62" s="58">
        <v>2092</v>
      </c>
      <c r="F62" s="58">
        <v>3551</v>
      </c>
      <c r="G62" s="58">
        <v>2091</v>
      </c>
      <c r="H62" s="58">
        <v>1173</v>
      </c>
      <c r="I62" s="59">
        <v>1293</v>
      </c>
      <c r="J62" s="55" t="s">
        <v>72</v>
      </c>
      <c r="K62" s="30" t="s">
        <v>72</v>
      </c>
      <c r="L62" s="30" t="s">
        <v>72</v>
      </c>
      <c r="M62" s="30" t="s">
        <v>72</v>
      </c>
      <c r="N62" s="30" t="s">
        <v>72</v>
      </c>
      <c r="O62" s="30" t="s">
        <v>72</v>
      </c>
      <c r="P62" s="30" t="s">
        <v>72</v>
      </c>
      <c r="Q62" s="30" t="s">
        <v>72</v>
      </c>
      <c r="R62" s="30" t="s">
        <v>72</v>
      </c>
      <c r="S62" s="30" t="s">
        <v>72</v>
      </c>
      <c r="T62" s="31" t="s">
        <v>72</v>
      </c>
      <c r="V62" s="39"/>
      <c r="W62" s="39"/>
      <c r="X62" s="39"/>
      <c r="Y62" s="39"/>
      <c r="Z62" s="39"/>
      <c r="AA62" s="39"/>
      <c r="AB62" s="39"/>
      <c r="AC62" s="39"/>
    </row>
    <row r="63" spans="1:29" x14ac:dyDescent="0.25">
      <c r="A63" s="147">
        <v>2024</v>
      </c>
      <c r="B63" s="175">
        <v>15860</v>
      </c>
      <c r="C63" s="176">
        <v>2014</v>
      </c>
      <c r="D63" s="176">
        <v>3513</v>
      </c>
      <c r="E63" s="176">
        <v>2064</v>
      </c>
      <c r="F63" s="176">
        <v>3626</v>
      </c>
      <c r="G63" s="176">
        <v>2123</v>
      </c>
      <c r="H63" s="176">
        <v>1189</v>
      </c>
      <c r="I63" s="177">
        <v>1331</v>
      </c>
      <c r="J63" s="178"/>
      <c r="K63" s="179"/>
      <c r="L63" s="179"/>
      <c r="M63" s="179"/>
      <c r="N63" s="179"/>
      <c r="O63" s="179"/>
      <c r="P63" s="179"/>
      <c r="Q63" s="179"/>
      <c r="R63" s="179"/>
      <c r="S63" s="179"/>
      <c r="T63" s="180"/>
      <c r="V63" s="39"/>
      <c r="W63" s="39"/>
      <c r="X63" s="39"/>
      <c r="Y63" s="39"/>
      <c r="Z63" s="39"/>
      <c r="AA63" s="39"/>
      <c r="AB63" s="39"/>
      <c r="AC63" s="39"/>
    </row>
    <row r="64" spans="1:29" ht="14.25" thickBot="1" x14ac:dyDescent="0.3">
      <c r="A64" s="117">
        <v>2025</v>
      </c>
      <c r="B64" s="136">
        <v>16138</v>
      </c>
      <c r="C64" s="144">
        <v>2047</v>
      </c>
      <c r="D64" s="144">
        <v>3550</v>
      </c>
      <c r="E64" s="144">
        <v>2101</v>
      </c>
      <c r="F64" s="144">
        <v>3742</v>
      </c>
      <c r="G64" s="144">
        <v>2101</v>
      </c>
      <c r="H64" s="144">
        <v>1242</v>
      </c>
      <c r="I64" s="145">
        <v>1355</v>
      </c>
      <c r="J64" s="141" t="s">
        <v>72</v>
      </c>
      <c r="K64" s="137" t="s">
        <v>72</v>
      </c>
      <c r="L64" s="137" t="s">
        <v>72</v>
      </c>
      <c r="M64" s="137" t="s">
        <v>72</v>
      </c>
      <c r="N64" s="137" t="s">
        <v>72</v>
      </c>
      <c r="O64" s="137" t="s">
        <v>72</v>
      </c>
      <c r="P64" s="137" t="s">
        <v>72</v>
      </c>
      <c r="Q64" s="137" t="s">
        <v>72</v>
      </c>
      <c r="R64" s="137" t="s">
        <v>72</v>
      </c>
      <c r="S64" s="137" t="s">
        <v>72</v>
      </c>
      <c r="T64" s="138" t="s">
        <v>72</v>
      </c>
      <c r="V64" s="39"/>
      <c r="W64" s="39"/>
      <c r="X64" s="39"/>
      <c r="Y64" s="39"/>
      <c r="Z64" s="39"/>
      <c r="AA64" s="39"/>
      <c r="AB64" s="39"/>
      <c r="AC64" s="39"/>
    </row>
    <row r="65" spans="1:29" x14ac:dyDescent="0.25">
      <c r="A65" s="146"/>
      <c r="B65" s="174"/>
      <c r="C65" s="172"/>
      <c r="D65" s="172"/>
      <c r="E65" s="172"/>
      <c r="F65" s="172"/>
      <c r="G65" s="172"/>
      <c r="H65" s="172"/>
      <c r="I65" s="172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V65" s="39"/>
      <c r="W65" s="39"/>
      <c r="X65" s="39"/>
      <c r="Y65" s="39"/>
      <c r="Z65" s="39"/>
      <c r="AA65" s="39"/>
      <c r="AB65" s="39"/>
      <c r="AC65" s="39"/>
    </row>
    <row r="66" spans="1:29" x14ac:dyDescent="0.3">
      <c r="A66" s="60" t="s">
        <v>71</v>
      </c>
      <c r="B66" s="61"/>
      <c r="C66" s="62"/>
      <c r="D66" s="62"/>
      <c r="E66" s="62"/>
      <c r="F66" s="62"/>
      <c r="H66" s="2"/>
      <c r="I66" s="2"/>
    </row>
    <row r="67" spans="1:29" x14ac:dyDescent="0.3">
      <c r="A67" s="60" t="s">
        <v>70</v>
      </c>
      <c r="B67" s="61"/>
      <c r="C67" s="62"/>
      <c r="D67" s="62"/>
      <c r="E67" s="62"/>
      <c r="F67" s="62"/>
      <c r="H67" s="63">
        <f>H25/$B25*100</f>
        <v>5.5913249745848868</v>
      </c>
      <c r="I67" s="63">
        <f>I25/$B25*100</f>
        <v>4.2697390715011858</v>
      </c>
    </row>
    <row r="68" spans="1:29" x14ac:dyDescent="0.3">
      <c r="A68" s="64" t="s">
        <v>118</v>
      </c>
      <c r="H68" s="63">
        <f>H26/$B26*100</f>
        <v>5.5744391570360294</v>
      </c>
      <c r="I68" s="63">
        <f>I26/$B26*100</f>
        <v>4.7246770904146844</v>
      </c>
    </row>
    <row r="69" spans="1:29" x14ac:dyDescent="0.3">
      <c r="B69" s="66"/>
      <c r="C69" s="63"/>
      <c r="D69" s="63"/>
      <c r="E69" s="63"/>
      <c r="F69" s="63"/>
      <c r="G69" s="63"/>
      <c r="H69" s="63"/>
      <c r="I69" s="63"/>
    </row>
    <row r="70" spans="1:29" x14ac:dyDescent="0.3">
      <c r="B70" s="66"/>
      <c r="C70" s="63"/>
      <c r="D70" s="63"/>
      <c r="E70" s="63"/>
      <c r="F70" s="63"/>
      <c r="G70" s="63"/>
      <c r="H70" s="63"/>
      <c r="I70" s="63"/>
    </row>
    <row r="71" spans="1:29" x14ac:dyDescent="0.3">
      <c r="B71" s="66"/>
      <c r="C71" s="63"/>
      <c r="D71" s="63"/>
      <c r="E71" s="63"/>
      <c r="F71" s="63"/>
      <c r="G71" s="63"/>
      <c r="H71" s="63"/>
      <c r="I71" s="63"/>
    </row>
    <row r="72" spans="1:29" x14ac:dyDescent="0.3">
      <c r="B72" s="66"/>
      <c r="C72" s="63"/>
      <c r="D72" s="63"/>
      <c r="E72" s="63"/>
      <c r="F72" s="63"/>
      <c r="G72" s="63"/>
      <c r="H72" s="63"/>
      <c r="I72" s="63"/>
    </row>
    <row r="73" spans="1:29" x14ac:dyDescent="0.3">
      <c r="B73" s="66"/>
      <c r="C73" s="63"/>
      <c r="D73" s="63"/>
      <c r="E73" s="63"/>
      <c r="F73" s="63"/>
      <c r="G73" s="63"/>
      <c r="H73" s="63"/>
      <c r="I73" s="63"/>
    </row>
    <row r="74" spans="1:29" x14ac:dyDescent="0.3">
      <c r="B74" s="66"/>
      <c r="C74" s="63"/>
      <c r="D74" s="63"/>
      <c r="E74" s="63"/>
      <c r="F74" s="63"/>
      <c r="G74" s="63"/>
      <c r="H74" s="63"/>
      <c r="I74" s="63"/>
    </row>
    <row r="75" spans="1:29" x14ac:dyDescent="0.3">
      <c r="B75" s="66"/>
      <c r="C75" s="63"/>
      <c r="D75" s="63"/>
      <c r="E75" s="63"/>
      <c r="F75" s="63"/>
      <c r="G75" s="63"/>
      <c r="H75" s="63"/>
      <c r="I75" s="63"/>
    </row>
    <row r="76" spans="1:29" x14ac:dyDescent="0.3">
      <c r="B76" s="66"/>
      <c r="C76" s="63"/>
      <c r="D76" s="63"/>
      <c r="E76" s="63"/>
      <c r="F76" s="63"/>
      <c r="G76" s="63"/>
      <c r="H76" s="63"/>
      <c r="I76" s="63"/>
    </row>
    <row r="77" spans="1:29" x14ac:dyDescent="0.3">
      <c r="B77" s="66"/>
      <c r="C77" s="63"/>
      <c r="D77" s="63"/>
      <c r="E77" s="63"/>
      <c r="F77" s="63"/>
      <c r="G77" s="63"/>
      <c r="H77" s="63"/>
      <c r="I77" s="63"/>
    </row>
    <row r="78" spans="1:29" x14ac:dyDescent="0.3">
      <c r="B78" s="66"/>
      <c r="C78" s="63"/>
      <c r="D78" s="63"/>
      <c r="E78" s="63"/>
      <c r="F78" s="63"/>
      <c r="G78" s="63"/>
      <c r="H78" s="63"/>
      <c r="I78" s="63"/>
    </row>
    <row r="79" spans="1:29" x14ac:dyDescent="0.3">
      <c r="B79" s="66"/>
      <c r="C79" s="63"/>
      <c r="D79" s="63"/>
      <c r="E79" s="63"/>
      <c r="F79" s="63"/>
      <c r="G79" s="63"/>
      <c r="H79" s="63"/>
      <c r="I79" s="63"/>
    </row>
    <row r="80" spans="1:29" x14ac:dyDescent="0.3">
      <c r="B80" s="66"/>
      <c r="C80" s="63"/>
      <c r="D80" s="63"/>
      <c r="E80" s="63"/>
      <c r="F80" s="63"/>
      <c r="G80" s="63"/>
      <c r="H80" s="63"/>
      <c r="I80" s="63"/>
    </row>
    <row r="81" spans="2:9" x14ac:dyDescent="0.3">
      <c r="B81" s="66"/>
      <c r="C81" s="63"/>
      <c r="D81" s="63"/>
      <c r="E81" s="63"/>
      <c r="F81" s="63"/>
      <c r="G81" s="63"/>
      <c r="H81" s="63"/>
      <c r="I81" s="63"/>
    </row>
    <row r="82" spans="2:9" x14ac:dyDescent="0.3">
      <c r="B82" s="66"/>
      <c r="C82" s="63"/>
      <c r="D82" s="63"/>
      <c r="E82" s="63"/>
      <c r="F82" s="63"/>
      <c r="G82" s="63"/>
      <c r="H82" s="63"/>
      <c r="I82" s="63"/>
    </row>
    <row r="83" spans="2:9" x14ac:dyDescent="0.3">
      <c r="B83" s="66"/>
      <c r="C83" s="63"/>
      <c r="D83" s="63"/>
      <c r="E83" s="63"/>
      <c r="F83" s="63"/>
      <c r="G83" s="63"/>
      <c r="H83" s="63"/>
      <c r="I83" s="63"/>
    </row>
    <row r="84" spans="2:9" x14ac:dyDescent="0.3">
      <c r="B84" s="66"/>
      <c r="C84" s="63"/>
      <c r="D84" s="63"/>
      <c r="E84" s="63"/>
      <c r="F84" s="63"/>
      <c r="G84" s="63"/>
      <c r="H84" s="63"/>
      <c r="I84" s="63"/>
    </row>
    <row r="85" spans="2:9" x14ac:dyDescent="0.3">
      <c r="B85" s="66"/>
      <c r="C85" s="63"/>
      <c r="D85" s="63"/>
      <c r="E85" s="63"/>
      <c r="F85" s="63"/>
      <c r="G85" s="63"/>
      <c r="H85" s="63"/>
      <c r="I85" s="63"/>
    </row>
    <row r="86" spans="2:9" x14ac:dyDescent="0.3">
      <c r="B86" s="66"/>
      <c r="C86" s="63"/>
      <c r="D86" s="63"/>
      <c r="E86" s="63"/>
      <c r="F86" s="63"/>
      <c r="G86" s="63"/>
      <c r="H86" s="63"/>
      <c r="I86" s="63"/>
    </row>
    <row r="87" spans="2:9" x14ac:dyDescent="0.3">
      <c r="B87" s="66"/>
      <c r="C87" s="63"/>
      <c r="D87" s="63"/>
      <c r="E87" s="63"/>
      <c r="F87" s="63"/>
      <c r="G87" s="63"/>
      <c r="H87" s="63"/>
      <c r="I87" s="63"/>
    </row>
    <row r="88" spans="2:9" x14ac:dyDescent="0.3">
      <c r="B88" s="66"/>
      <c r="C88" s="63"/>
      <c r="D88" s="63"/>
      <c r="E88" s="63"/>
      <c r="F88" s="63"/>
      <c r="G88" s="63"/>
      <c r="H88" s="63"/>
      <c r="I88" s="63"/>
    </row>
    <row r="89" spans="2:9" x14ac:dyDescent="0.3">
      <c r="B89" s="66"/>
      <c r="C89" s="63"/>
      <c r="D89" s="63"/>
      <c r="E89" s="63"/>
      <c r="F89" s="63"/>
      <c r="G89" s="63"/>
      <c r="H89" s="63"/>
      <c r="I89" s="63"/>
    </row>
    <row r="90" spans="2:9" x14ac:dyDescent="0.3">
      <c r="B90" s="66"/>
      <c r="C90" s="63"/>
      <c r="D90" s="63"/>
      <c r="E90" s="63"/>
      <c r="F90" s="63"/>
      <c r="G90" s="63"/>
      <c r="H90" s="63"/>
      <c r="I90" s="63"/>
    </row>
    <row r="91" spans="2:9" x14ac:dyDescent="0.3">
      <c r="B91" s="66"/>
      <c r="C91" s="63"/>
      <c r="D91" s="63"/>
      <c r="E91" s="63"/>
      <c r="F91" s="63"/>
      <c r="G91" s="63"/>
      <c r="H91" s="63"/>
      <c r="I91" s="63"/>
    </row>
    <row r="92" spans="2:9" x14ac:dyDescent="0.3">
      <c r="B92" s="66"/>
      <c r="C92" s="63"/>
      <c r="D92" s="63"/>
      <c r="E92" s="63"/>
      <c r="F92" s="63"/>
      <c r="G92" s="63"/>
      <c r="H92" s="63"/>
      <c r="I92" s="63"/>
    </row>
    <row r="93" spans="2:9" x14ac:dyDescent="0.3">
      <c r="B93" s="66"/>
      <c r="C93" s="63"/>
      <c r="D93" s="63"/>
      <c r="E93" s="63"/>
      <c r="F93" s="63"/>
      <c r="G93" s="63"/>
      <c r="H93" s="63"/>
      <c r="I93" s="63"/>
    </row>
    <row r="94" spans="2:9" x14ac:dyDescent="0.3">
      <c r="B94" s="66"/>
      <c r="C94" s="63"/>
      <c r="D94" s="63"/>
      <c r="E94" s="63"/>
      <c r="F94" s="63"/>
      <c r="G94" s="63"/>
      <c r="H94" s="63"/>
      <c r="I94" s="63"/>
    </row>
    <row r="95" spans="2:9" x14ac:dyDescent="0.3">
      <c r="B95" s="66"/>
      <c r="C95" s="63"/>
      <c r="D95" s="63"/>
      <c r="E95" s="63"/>
      <c r="F95" s="63"/>
      <c r="G95" s="63"/>
      <c r="H95" s="63"/>
      <c r="I95" s="63"/>
    </row>
    <row r="96" spans="2:9" x14ac:dyDescent="0.3">
      <c r="B96" s="66"/>
      <c r="C96" s="63"/>
      <c r="D96" s="63"/>
      <c r="E96" s="63"/>
      <c r="F96" s="63"/>
      <c r="G96" s="63"/>
      <c r="H96" s="63"/>
      <c r="I96" s="63"/>
    </row>
  </sheetData>
  <mergeCells count="2">
    <mergeCell ref="J2:T2"/>
    <mergeCell ref="B2:I2"/>
  </mergeCells>
  <phoneticPr fontId="8" type="noConversion"/>
  <pageMargins left="0.7" right="0.7" top="0.75" bottom="0.75" header="0.3" footer="0.3"/>
  <pageSetup paperSize="9" orientation="portrait" r:id="rId1"/>
  <ignoredErrors>
    <ignoredError sqref="A19:A5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학과수_계열별(1965-)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2014-02-24T04:56:29Z</dcterms:created>
  <dcterms:modified xsi:type="dcterms:W3CDTF">2025-09-29T02:15:22Z</dcterms:modified>
</cp:coreProperties>
</file>