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교육통계서비스\11 홈페이지_교육통계\테마통계_시계열통계\05 시계열 전문대학(1979-2024)_250219\"/>
    </mc:Choice>
  </mc:AlternateContent>
  <bookViews>
    <workbookView xWindow="0" yWindow="30" windowWidth="23130" windowHeight="12780"/>
  </bookViews>
  <sheets>
    <sheet name="학교수_설립별(1979-)" sheetId="1" r:id="rId1"/>
    <sheet name="Sheet1" sheetId="3" state="hidden" r:id="rId2"/>
    <sheet name="학교수_시도별(1979-)" sheetId="2" r:id="rId3"/>
    <sheet name="학과수_계열별(1979-)" sheetId="6" r:id="rId4"/>
    <sheet name="Sheet3" sheetId="5" state="hidden" r:id="rId5"/>
    <sheet name="Sheet2" sheetId="4" state="hidden" r:id="rId6"/>
  </sheets>
  <calcPr calcId="162913"/>
</workbook>
</file>

<file path=xl/calcChain.xml><?xml version="1.0" encoding="utf-8"?>
<calcChain xmlns="http://schemas.openxmlformats.org/spreadsheetml/2006/main">
  <c r="B48" i="6" l="1"/>
  <c r="B48" i="2"/>
  <c r="B48" i="1"/>
  <c r="B47" i="6" l="1"/>
  <c r="B47" i="2"/>
  <c r="B47" i="1"/>
  <c r="B4" i="6" l="1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U5" i="5" l="1"/>
  <c r="V5" i="5"/>
  <c r="U6" i="5"/>
  <c r="V6" i="5"/>
  <c r="U7" i="5"/>
  <c r="V7" i="5"/>
  <c r="U8" i="5"/>
  <c r="V8" i="5"/>
  <c r="U9" i="5"/>
  <c r="V9" i="5"/>
  <c r="U10" i="5"/>
  <c r="V10" i="5"/>
  <c r="U11" i="5"/>
  <c r="V11" i="5"/>
  <c r="U12" i="5"/>
  <c r="V12" i="5"/>
  <c r="U13" i="5"/>
  <c r="V13" i="5"/>
  <c r="U14" i="5"/>
  <c r="V14" i="5"/>
  <c r="U15" i="5"/>
  <c r="V15" i="5"/>
  <c r="U16" i="5"/>
  <c r="V16" i="5"/>
  <c r="U17" i="5"/>
  <c r="V17" i="5"/>
  <c r="U18" i="5"/>
  <c r="V18" i="5"/>
  <c r="U19" i="5"/>
  <c r="V19" i="5"/>
  <c r="U20" i="5"/>
  <c r="V20" i="5"/>
  <c r="U21" i="5"/>
  <c r="V21" i="5"/>
  <c r="U22" i="5"/>
  <c r="V22" i="5"/>
  <c r="U23" i="5"/>
  <c r="V23" i="5"/>
  <c r="U24" i="5"/>
  <c r="V24" i="5"/>
  <c r="U25" i="5"/>
  <c r="V25" i="5"/>
  <c r="U26" i="5"/>
  <c r="V26" i="5"/>
  <c r="U27" i="5"/>
  <c r="V27" i="5"/>
  <c r="U28" i="5"/>
  <c r="V28" i="5"/>
  <c r="U29" i="5"/>
  <c r="V29" i="5"/>
  <c r="U30" i="5"/>
  <c r="V30" i="5"/>
  <c r="U31" i="5"/>
  <c r="V31" i="5"/>
  <c r="U32" i="5"/>
  <c r="V32" i="5"/>
  <c r="U33" i="5"/>
  <c r="V33" i="5"/>
  <c r="U34" i="5"/>
  <c r="V34" i="5"/>
  <c r="U35" i="5"/>
  <c r="V35" i="5"/>
  <c r="U36" i="5"/>
  <c r="V36" i="5"/>
  <c r="U37" i="5"/>
  <c r="V37" i="5"/>
  <c r="U38" i="5"/>
  <c r="V38" i="5"/>
  <c r="U39" i="5"/>
  <c r="V39" i="5"/>
  <c r="U40" i="5"/>
  <c r="V40" i="5"/>
  <c r="U41" i="5"/>
  <c r="V41" i="5"/>
  <c r="U42" i="5"/>
  <c r="V42" i="5"/>
  <c r="U43" i="5"/>
  <c r="V43" i="5"/>
  <c r="U44" i="5"/>
  <c r="V44" i="5"/>
  <c r="U45" i="5"/>
  <c r="V45" i="5"/>
  <c r="U46" i="5"/>
  <c r="V46" i="5"/>
  <c r="U47" i="5"/>
  <c r="V47" i="5"/>
  <c r="U48" i="5"/>
  <c r="V48" i="5"/>
  <c r="U49" i="5"/>
  <c r="V49" i="5"/>
  <c r="U50" i="5"/>
  <c r="V50" i="5"/>
  <c r="V4" i="5"/>
  <c r="U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4" i="5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B46" i="2" l="1"/>
  <c r="B46" i="1"/>
  <c r="B45" i="2" l="1"/>
  <c r="B45" i="1"/>
  <c r="B44" i="2" l="1"/>
  <c r="B44" i="1"/>
  <c r="B43" i="2" l="1"/>
  <c r="B43" i="1"/>
  <c r="U41" i="2" l="1"/>
  <c r="T41" i="2"/>
  <c r="B41" i="2"/>
  <c r="B41" i="1"/>
  <c r="B40" i="1"/>
  <c r="U40" i="2"/>
  <c r="T40" i="2"/>
  <c r="B40" i="2"/>
  <c r="B42" i="1" l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42" i="2"/>
  <c r="B39" i="2"/>
  <c r="U42" i="2"/>
  <c r="U39" i="2"/>
  <c r="T42" i="2"/>
  <c r="T39" i="2"/>
  <c r="T4" i="2"/>
  <c r="U4" i="2"/>
  <c r="B4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19" i="2"/>
  <c r="U19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U5" i="2"/>
  <c r="T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5" i="2"/>
</calcChain>
</file>

<file path=xl/sharedStrings.xml><?xml version="1.0" encoding="utf-8"?>
<sst xmlns="http://schemas.openxmlformats.org/spreadsheetml/2006/main" count="897" uniqueCount="112">
  <si>
    <t>국립</t>
  </si>
  <si>
    <t>공립</t>
  </si>
  <si>
    <t>사립</t>
  </si>
  <si>
    <t>연도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</si>
  <si>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</si>
  <si>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</si>
  <si>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</si>
  <si>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</si>
  <si>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</si>
  <si>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</si>
  <si>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</si>
  <si>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</si>
  <si>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</si>
  <si>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</si>
  <si>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</si>
  <si>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</si>
  <si>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</si>
  <si>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</si>
  <si>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</si>
  <si>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</si>
  <si>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</si>
  <si>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</si>
  <si>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</si>
  <si>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</si>
  <si>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</si>
  <si>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</si>
  <si>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</si>
  <si>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</si>
  <si>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</si>
  <si>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</si>
  <si>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</si>
  <si>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</si>
  <si>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</si>
  <si>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</si>
  <si>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</si>
  <si>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</si>
  <si>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</si>
  <si>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</si>
  <si>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</si>
  <si>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</si>
  <si>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</si>
  <si>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</si>
  <si>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</si>
  <si>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</si>
  <si>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</si>
  <si>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</si>
  <si>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</si>
  <si>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</si>
  <si>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</si>
  <si>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</si>
  <si>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</si>
  <si>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</si>
  <si>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</si>
  <si>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</si>
  <si>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</si>
  <si>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연도</t>
    <phoneticPr fontId="1" type="noConversion"/>
  </si>
  <si>
    <t>전문대학 설립별 학교수</t>
    <phoneticPr fontId="1" type="noConversion"/>
  </si>
  <si>
    <t>전문대학 시도별 학교수</t>
    <phoneticPr fontId="1" type="noConversion"/>
  </si>
  <si>
    <t>수도권</t>
    <phoneticPr fontId="1" type="noConversion"/>
  </si>
  <si>
    <t>비수도권</t>
    <phoneticPr fontId="1" type="noConversion"/>
  </si>
  <si>
    <t>전체</t>
    <phoneticPr fontId="1" type="noConversion"/>
  </si>
  <si>
    <t>* 출처 : 한국교육개발원 [교육통계연보], https://kess.kedi.re.kr/</t>
    <phoneticPr fontId="1" type="noConversion"/>
  </si>
  <si>
    <t>2) 특별법 및 타 부처 설립에 근거한 전문대학이 2011년부터 정식 조사되어 학교 수에 포함됨</t>
    <phoneticPr fontId="1" type="noConversion"/>
  </si>
  <si>
    <t>1) 폐교 및 분교, 캠퍼스는 학교 수에서 제외됨</t>
    <phoneticPr fontId="1" type="noConversion"/>
  </si>
  <si>
    <t>3) 수도권은 서울, 경기, 인천임</t>
    <phoneticPr fontId="1" type="noConversion"/>
  </si>
  <si>
    <t>합계</t>
  </si>
  <si>
    <t>2014</t>
  </si>
  <si>
    <t>2015</t>
  </si>
  <si>
    <t>2016</t>
  </si>
  <si>
    <t>2017</t>
  </si>
  <si>
    <t>2018</t>
  </si>
  <si>
    <t>2020</t>
  </si>
  <si>
    <t>2021</t>
  </si>
  <si>
    <t/>
  </si>
  <si>
    <t>단위: 개교</t>
  </si>
  <si>
    <t>주석</t>
  </si>
  <si>
    <t>1. 폐교 및 분교, 캠퍼스는 학교 수에서 제외됨.</t>
  </si>
  <si>
    <t>2. 특별법 및 타 부처 설립에 근거한 전문대학이 2011년부터 정식 조사되어 학교 수에 포함됨.</t>
  </si>
  <si>
    <t>2019</t>
  </si>
  <si>
    <t>전체</t>
  </si>
  <si>
    <t>주: 1. 폐교 및 분교, 캠퍼스는 학교 수에서 제외됨</t>
    <phoneticPr fontId="1" type="noConversion"/>
  </si>
  <si>
    <t xml:space="preserve">    2. 특별법 및 타부처 설립에 근거한 대학 현황이 2011년부터 정식 조사되어 학교 수에 포함됨 </t>
    <phoneticPr fontId="1" type="noConversion"/>
  </si>
  <si>
    <t>출처: 한국교육개발원 [교육통계연보], https://kess.kedi.re.kr/</t>
    <phoneticPr fontId="1" type="noConversion"/>
  </si>
  <si>
    <t xml:space="preserve">    3. 수도권은 서울, 경기, 인천임</t>
    <phoneticPr fontId="1" type="noConversion"/>
  </si>
  <si>
    <t>출처: 한국교육개발원 [교육통계연보], https://kess.kedi.re.kr/</t>
    <phoneticPr fontId="1" type="noConversion"/>
  </si>
  <si>
    <t xml:space="preserve">    2. 2008년부터 학사학위전공심화과정이 도입되었으며, 학과수에는 학사학위전공심화과정이 포함됨</t>
    <phoneticPr fontId="1" type="noConversion"/>
  </si>
  <si>
    <t>주: 1. 학과수는 재적학생수가 1명 이상인 학과 기준으로함 (폐과된 학과 중 존치기간 내의 학과 포함)</t>
    <phoneticPr fontId="1" type="noConversion"/>
  </si>
  <si>
    <t xml:space="preserve"> -</t>
  </si>
  <si>
    <t xml:space="preserve"> -</t>
    <phoneticPr fontId="1" type="noConversion"/>
  </si>
  <si>
    <t xml:space="preserve"> -</t>
    <phoneticPr fontId="1" type="noConversion"/>
  </si>
  <si>
    <t>사범학계</t>
    <phoneticPr fontId="1" type="noConversion"/>
  </si>
  <si>
    <t>수산     해양학계</t>
    <phoneticPr fontId="1" type="noConversion"/>
  </si>
  <si>
    <t>농림학계</t>
    <phoneticPr fontId="1" type="noConversion"/>
  </si>
  <si>
    <t>의약학계</t>
    <phoneticPr fontId="1" type="noConversion"/>
  </si>
  <si>
    <t>공학계</t>
    <phoneticPr fontId="1" type="noConversion"/>
  </si>
  <si>
    <t>이학계</t>
    <phoneticPr fontId="1" type="noConversion"/>
  </si>
  <si>
    <t>체육학계</t>
    <phoneticPr fontId="1" type="noConversion"/>
  </si>
  <si>
    <t>사회      과학계</t>
    <phoneticPr fontId="1" type="noConversion"/>
  </si>
  <si>
    <t>예술학계</t>
    <phoneticPr fontId="1" type="noConversion"/>
  </si>
  <si>
    <t>어문학계</t>
    <phoneticPr fontId="1" type="noConversion"/>
  </si>
  <si>
    <t>의약계열</t>
  </si>
  <si>
    <t>자연계열</t>
  </si>
  <si>
    <t>공학계열</t>
  </si>
  <si>
    <t>사회계열</t>
  </si>
  <si>
    <t>인문계열</t>
  </si>
  <si>
    <t>전체</t>
    <phoneticPr fontId="1" type="noConversion"/>
  </si>
  <si>
    <t>* 한국교육개발원은 1999년부터 교육통계조사를 담당하였으며 이전 데이터는 교육통계연보로만 확인가능함</t>
    <phoneticPr fontId="16" type="noConversion"/>
  </si>
  <si>
    <t>* 한국교육개발원은 1999년부터 교육통계조사를 담당하였으며 이전 데이터는 교육통계연보로만 확인가능함</t>
    <phoneticPr fontId="16" type="noConversion"/>
  </si>
  <si>
    <t>전문대학 계열별 학과수(1985년 이전)</t>
    <phoneticPr fontId="1" type="noConversion"/>
  </si>
  <si>
    <t>전문대학 계열별 학과수(1985년부터)</t>
    <phoneticPr fontId="1" type="noConversion"/>
  </si>
  <si>
    <t>예체능계열</t>
    <phoneticPr fontId="1" type="noConversion"/>
  </si>
  <si>
    <t>교육(사범)계열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</si>
</sst>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0.0_ "/>
    <numFmt numFmtId="177" formatCode="###,###,###,##0"/>
    <numFmt numFmtId="178" formatCode="#,##0_ "/>
    <numFmt numFmtId="179" formatCode="#,##0_);[Red]\(#,##0\)"/>
  </numFmts>
  <fonts count="25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</font>
    <font>
      <b/>
      <sz val="14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sz val="11"/>
      <color theme="1"/>
      <name val="Calibri"/>
      <family val="2"/>
    </font>
    <font>
      <b/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9"/>
      <color rgb="FF0000FF"/>
      <name val="돋움"/>
      <family val="3"/>
      <charset val="129"/>
    </font>
    <font>
      <sz val="10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8" tint="-0.499984740745262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41" fontId="15" fillId="0" borderId="0" applyFont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Font="1" applyFill="1">
      <alignment vertical="center"/>
    </xf>
    <xf numFmtId="0" fontId="6" fillId="3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0" xfId="0" applyFont="1">
      <alignment vertical="center"/>
    </xf>
    <xf numFmtId="0" fontId="8" fillId="5" borderId="15" xfId="0" applyFont="1" applyFill="1" applyBorder="1" applyAlignment="1">
      <alignment horizontal="center" vertical="center" wrapText="1"/>
    </xf>
    <xf numFmtId="176" fontId="0" fillId="0" borderId="0" xfId="0" applyNumberFormat="1" applyFont="1" applyFill="1">
      <alignment vertical="center"/>
    </xf>
    <xf numFmtId="0" fontId="8" fillId="6" borderId="6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41" fontId="2" fillId="2" borderId="11" xfId="0" applyNumberFormat="1" applyFont="1" applyFill="1" applyBorder="1" applyAlignment="1">
      <alignment horizontal="right"/>
    </xf>
    <xf numFmtId="41" fontId="2" fillId="0" borderId="1" xfId="0" applyNumberFormat="1" applyFont="1" applyBorder="1" applyAlignment="1">
      <alignment horizontal="right"/>
    </xf>
    <xf numFmtId="41" fontId="2" fillId="0" borderId="7" xfId="0" applyNumberFormat="1" applyFont="1" applyBorder="1" applyAlignment="1">
      <alignment horizontal="right"/>
    </xf>
    <xf numFmtId="41" fontId="0" fillId="2" borderId="11" xfId="0" applyNumberFormat="1" applyFill="1" applyBorder="1">
      <alignment vertical="center"/>
    </xf>
    <xf numFmtId="41" fontId="0" fillId="0" borderId="1" xfId="0" applyNumberFormat="1" applyBorder="1">
      <alignment vertical="center"/>
    </xf>
    <xf numFmtId="41" fontId="0" fillId="0" borderId="7" xfId="0" applyNumberFormat="1" applyBorder="1">
      <alignment vertical="center"/>
    </xf>
    <xf numFmtId="41" fontId="0" fillId="0" borderId="8" xfId="0" applyNumberFormat="1" applyBorder="1">
      <alignment vertical="center"/>
    </xf>
    <xf numFmtId="41" fontId="0" fillId="0" borderId="9" xfId="0" applyNumberFormat="1" applyBorder="1">
      <alignment vertical="center"/>
    </xf>
    <xf numFmtId="41" fontId="2" fillId="2" borderId="20" xfId="0" applyNumberFormat="1" applyFont="1" applyFill="1" applyBorder="1" applyAlignment="1">
      <alignment horizontal="right"/>
    </xf>
    <xf numFmtId="41" fontId="2" fillId="0" borderId="17" xfId="0" applyNumberFormat="1" applyFont="1" applyBorder="1" applyAlignment="1">
      <alignment horizontal="right"/>
    </xf>
    <xf numFmtId="41" fontId="0" fillId="0" borderId="17" xfId="0" applyNumberFormat="1" applyBorder="1">
      <alignment vertical="center"/>
    </xf>
    <xf numFmtId="41" fontId="0" fillId="2" borderId="20" xfId="0" applyNumberFormat="1" applyFill="1" applyBorder="1">
      <alignment vertical="center"/>
    </xf>
    <xf numFmtId="41" fontId="0" fillId="2" borderId="21" xfId="0" applyNumberFormat="1" applyFill="1" applyBorder="1">
      <alignment vertical="center"/>
    </xf>
    <xf numFmtId="41" fontId="0" fillId="0" borderId="18" xfId="0" applyNumberFormat="1" applyBorder="1">
      <alignment vertical="center"/>
    </xf>
    <xf numFmtId="0" fontId="0" fillId="0" borderId="23" xfId="0" applyBorder="1" applyAlignment="1">
      <alignment horizontal="center" vertical="center"/>
    </xf>
    <xf numFmtId="41" fontId="0" fillId="0" borderId="24" xfId="0" applyNumberFormat="1" applyBorder="1">
      <alignment vertical="center"/>
    </xf>
    <xf numFmtId="41" fontId="0" fillId="0" borderId="25" xfId="0" applyNumberFormat="1" applyBorder="1">
      <alignment vertical="center"/>
    </xf>
    <xf numFmtId="41" fontId="0" fillId="2" borderId="26" xfId="0" applyNumberFormat="1" applyFill="1" applyBorder="1">
      <alignment vertical="center"/>
    </xf>
    <xf numFmtId="41" fontId="0" fillId="0" borderId="27" xfId="0" applyNumberFormat="1" applyBorder="1">
      <alignment vertical="center"/>
    </xf>
    <xf numFmtId="0" fontId="0" fillId="0" borderId="28" xfId="0" applyBorder="1" applyAlignment="1">
      <alignment horizontal="center" vertical="center"/>
    </xf>
    <xf numFmtId="41" fontId="0" fillId="2" borderId="29" xfId="0" applyNumberFormat="1" applyFill="1" applyBorder="1">
      <alignment vertical="center"/>
    </xf>
    <xf numFmtId="41" fontId="0" fillId="0" borderId="30" xfId="0" applyNumberFormat="1" applyBorder="1">
      <alignment vertical="center"/>
    </xf>
    <xf numFmtId="41" fontId="0" fillId="0" borderId="31" xfId="0" applyNumberFormat="1" applyBorder="1">
      <alignment vertical="center"/>
    </xf>
    <xf numFmtId="0" fontId="9" fillId="0" borderId="0" xfId="0" applyFont="1">
      <alignment vertical="center"/>
    </xf>
    <xf numFmtId="176" fontId="9" fillId="0" borderId="0" xfId="0" applyNumberFormat="1" applyFont="1" applyFill="1">
      <alignment vertical="center"/>
    </xf>
    <xf numFmtId="176" fontId="9" fillId="0" borderId="0" xfId="0" applyNumberFormat="1" applyFont="1">
      <alignment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>
      <alignment vertical="center"/>
    </xf>
    <xf numFmtId="0" fontId="12" fillId="7" borderId="1" xfId="0" applyFont="1" applyFill="1" applyBorder="1" applyAlignment="1">
      <alignment horizontal="center" vertical="center"/>
    </xf>
    <xf numFmtId="177" fontId="12" fillId="0" borderId="1" xfId="0" applyNumberFormat="1" applyFont="1" applyBorder="1" applyAlignment="1">
      <alignment horizontal="right"/>
    </xf>
    <xf numFmtId="0" fontId="12" fillId="0" borderId="0" xfId="0" applyFont="1" applyAlignment="1">
      <alignment horizontal="left" vertical="center"/>
    </xf>
    <xf numFmtId="41" fontId="2" fillId="0" borderId="20" xfId="0" applyNumberFormat="1" applyFont="1" applyBorder="1" applyAlignment="1">
      <alignment horizontal="right"/>
    </xf>
    <xf numFmtId="0" fontId="14" fillId="0" borderId="0" xfId="0" applyFont="1">
      <alignment vertical="center"/>
    </xf>
    <xf numFmtId="178" fontId="0" fillId="0" borderId="0" xfId="0" applyNumberFormat="1">
      <alignment vertical="center"/>
    </xf>
    <xf numFmtId="178" fontId="14" fillId="0" borderId="0" xfId="0" applyNumberFormat="1" applyFo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178" fontId="3" fillId="0" borderId="0" xfId="0" applyNumberFormat="1" applyFont="1">
      <alignment vertical="center"/>
    </xf>
    <xf numFmtId="0" fontId="14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14" fillId="0" borderId="0" xfId="2" applyFont="1">
      <alignment vertical="center"/>
    </xf>
    <xf numFmtId="179" fontId="12" fillId="0" borderId="1" xfId="0" applyNumberFormat="1" applyFont="1" applyBorder="1" applyAlignment="1">
      <alignment horizontal="right"/>
    </xf>
    <xf numFmtId="179" fontId="12" fillId="0" borderId="1" xfId="0" applyNumberFormat="1" applyFont="1" applyBorder="1" applyAlignment="1"/>
    <xf numFmtId="179" fontId="12" fillId="0" borderId="7" xfId="0" applyNumberFormat="1" applyFont="1" applyBorder="1" applyAlignment="1">
      <alignment horizontal="right"/>
    </xf>
    <xf numFmtId="0" fontId="12" fillId="0" borderId="13" xfId="0" applyFont="1" applyBorder="1" applyAlignment="1">
      <alignment horizontal="center" vertical="center"/>
    </xf>
    <xf numFmtId="179" fontId="12" fillId="0" borderId="24" xfId="0" applyNumberFormat="1" applyFont="1" applyBorder="1" applyAlignment="1">
      <alignment horizontal="right"/>
    </xf>
    <xf numFmtId="179" fontId="12" fillId="0" borderId="25" xfId="0" applyNumberFormat="1" applyFont="1" applyBorder="1" applyAlignment="1">
      <alignment horizontal="right"/>
    </xf>
    <xf numFmtId="179" fontId="12" fillId="0" borderId="35" xfId="0" applyNumberFormat="1" applyFont="1" applyBorder="1" applyAlignment="1">
      <alignment horizontal="right"/>
    </xf>
    <xf numFmtId="179" fontId="12" fillId="0" borderId="34" xfId="0" applyNumberFormat="1" applyFont="1" applyBorder="1" applyAlignment="1">
      <alignment horizontal="right"/>
    </xf>
    <xf numFmtId="179" fontId="18" fillId="0" borderId="1" xfId="3" applyNumberFormat="1" applyFont="1" applyBorder="1">
      <alignment vertical="center"/>
    </xf>
    <xf numFmtId="0" fontId="18" fillId="0" borderId="13" xfId="0" applyFont="1" applyBorder="1" applyAlignment="1">
      <alignment horizontal="center" vertical="center"/>
    </xf>
    <xf numFmtId="41" fontId="18" fillId="0" borderId="1" xfId="1" applyFont="1" applyBorder="1">
      <alignment vertical="center"/>
    </xf>
    <xf numFmtId="0" fontId="18" fillId="0" borderId="1" xfId="0" applyFont="1" applyBorder="1" applyAlignment="1">
      <alignment horizontal="right" vertical="center"/>
    </xf>
    <xf numFmtId="0" fontId="18" fillId="0" borderId="7" xfId="0" applyFont="1" applyBorder="1" applyAlignment="1">
      <alignment horizontal="right" vertical="center"/>
    </xf>
    <xf numFmtId="0" fontId="18" fillId="0" borderId="23" xfId="0" applyFont="1" applyBorder="1" applyAlignment="1">
      <alignment horizontal="center" vertical="center"/>
    </xf>
    <xf numFmtId="41" fontId="18" fillId="0" borderId="24" xfId="1" applyFont="1" applyBorder="1">
      <alignment vertical="center"/>
    </xf>
    <xf numFmtId="0" fontId="18" fillId="0" borderId="24" xfId="0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41" fontId="18" fillId="0" borderId="30" xfId="1" applyFont="1" applyBorder="1">
      <alignment vertical="center"/>
    </xf>
    <xf numFmtId="0" fontId="18" fillId="0" borderId="30" xfId="0" applyFont="1" applyBorder="1" applyAlignment="1">
      <alignment horizontal="right" vertical="center"/>
    </xf>
    <xf numFmtId="0" fontId="18" fillId="0" borderId="31" xfId="0" applyFont="1" applyBorder="1" applyAlignment="1">
      <alignment horizontal="right" vertical="center"/>
    </xf>
    <xf numFmtId="0" fontId="18" fillId="0" borderId="0" xfId="0" applyFont="1">
      <alignment vertical="center"/>
    </xf>
    <xf numFmtId="0" fontId="22" fillId="5" borderId="40" xfId="0" applyFont="1" applyFill="1" applyBorder="1" applyAlignment="1">
      <alignment horizontal="center" vertical="center" wrapText="1"/>
    </xf>
    <xf numFmtId="0" fontId="22" fillId="5" borderId="39" xfId="0" applyFont="1" applyFill="1" applyBorder="1" applyAlignment="1">
      <alignment horizontal="center" vertical="center" wrapText="1"/>
    </xf>
    <xf numFmtId="0" fontId="21" fillId="8" borderId="15" xfId="0" applyFont="1" applyFill="1" applyBorder="1" applyAlignment="1">
      <alignment horizontal="center" vertical="center" wrapText="1"/>
    </xf>
    <xf numFmtId="0" fontId="21" fillId="8" borderId="38" xfId="0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5" borderId="5" xfId="0" applyFont="1" applyFill="1" applyBorder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41" fontId="12" fillId="2" borderId="11" xfId="0" applyNumberFormat="1" applyFont="1" applyFill="1" applyBorder="1" applyAlignment="1">
      <alignment horizontal="right" vertical="center"/>
    </xf>
    <xf numFmtId="41" fontId="12" fillId="0" borderId="1" xfId="0" applyNumberFormat="1" applyFont="1" applyFill="1" applyBorder="1" applyAlignment="1">
      <alignment horizontal="right" vertical="center"/>
    </xf>
    <xf numFmtId="41" fontId="12" fillId="0" borderId="7" xfId="0" applyNumberFormat="1" applyFont="1" applyFill="1" applyBorder="1" applyAlignment="1">
      <alignment horizontal="right" vertical="center"/>
    </xf>
    <xf numFmtId="41" fontId="12" fillId="2" borderId="11" xfId="0" applyNumberFormat="1" applyFont="1" applyFill="1" applyBorder="1" applyAlignment="1">
      <alignment horizontal="right"/>
    </xf>
    <xf numFmtId="41" fontId="12" fillId="0" borderId="1" xfId="0" applyNumberFormat="1" applyFont="1" applyBorder="1" applyAlignment="1">
      <alignment horizontal="right"/>
    </xf>
    <xf numFmtId="41" fontId="12" fillId="0" borderId="7" xfId="0" applyNumberFormat="1" applyFont="1" applyBorder="1" applyAlignment="1">
      <alignment horizontal="right"/>
    </xf>
    <xf numFmtId="41" fontId="23" fillId="2" borderId="11" xfId="0" applyNumberFormat="1" applyFont="1" applyFill="1" applyBorder="1">
      <alignment vertical="center"/>
    </xf>
    <xf numFmtId="41" fontId="23" fillId="0" borderId="1" xfId="0" applyNumberFormat="1" applyFont="1" applyBorder="1">
      <alignment vertical="center"/>
    </xf>
    <xf numFmtId="41" fontId="23" fillId="0" borderId="7" xfId="0" applyNumberFormat="1" applyFont="1" applyBorder="1">
      <alignment vertical="center"/>
    </xf>
    <xf numFmtId="0" fontId="24" fillId="0" borderId="0" xfId="0" applyFont="1">
      <alignment vertical="center"/>
    </xf>
    <xf numFmtId="0" fontId="21" fillId="4" borderId="19" xfId="0" applyFont="1" applyFill="1" applyBorder="1" applyAlignment="1">
      <alignment horizontal="center" vertical="center"/>
    </xf>
    <xf numFmtId="0" fontId="22" fillId="5" borderId="22" xfId="0" applyFont="1" applyFill="1" applyBorder="1" applyAlignment="1">
      <alignment horizontal="center" vertical="center" wrapText="1"/>
    </xf>
    <xf numFmtId="0" fontId="22" fillId="5" borderId="15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2" fillId="6" borderId="16" xfId="0" applyFont="1" applyFill="1" applyBorder="1" applyAlignment="1">
      <alignment horizontal="center" vertical="center" wrapText="1"/>
    </xf>
    <xf numFmtId="0" fontId="22" fillId="6" borderId="6" xfId="0" applyFont="1" applyFill="1" applyBorder="1" applyAlignment="1">
      <alignment horizontal="center" vertical="center" wrapText="1"/>
    </xf>
    <xf numFmtId="41" fontId="17" fillId="2" borderId="20" xfId="0" applyNumberFormat="1" applyFont="1" applyFill="1" applyBorder="1" applyAlignment="1">
      <alignment horizontal="right"/>
    </xf>
    <xf numFmtId="41" fontId="12" fillId="0" borderId="17" xfId="0" applyNumberFormat="1" applyFont="1" applyBorder="1" applyAlignment="1">
      <alignment horizontal="right"/>
    </xf>
    <xf numFmtId="41" fontId="23" fillId="0" borderId="17" xfId="0" applyNumberFormat="1" applyFont="1" applyBorder="1">
      <alignment vertical="center"/>
    </xf>
    <xf numFmtId="41" fontId="19" fillId="2" borderId="20" xfId="0" applyNumberFormat="1" applyFont="1" applyFill="1" applyBorder="1">
      <alignment vertical="center"/>
    </xf>
    <xf numFmtId="41" fontId="19" fillId="2" borderId="26" xfId="0" applyNumberFormat="1" applyFont="1" applyFill="1" applyBorder="1">
      <alignment vertical="center"/>
    </xf>
    <xf numFmtId="41" fontId="23" fillId="0" borderId="27" xfId="0" applyNumberFormat="1" applyFont="1" applyBorder="1">
      <alignment vertical="center"/>
    </xf>
    <xf numFmtId="41" fontId="23" fillId="0" borderId="24" xfId="0" applyNumberFormat="1" applyFont="1" applyBorder="1">
      <alignment vertical="center"/>
    </xf>
    <xf numFmtId="41" fontId="23" fillId="0" borderId="25" xfId="0" applyNumberFormat="1" applyFont="1" applyBorder="1">
      <alignment vertical="center"/>
    </xf>
    <xf numFmtId="0" fontId="21" fillId="3" borderId="45" xfId="0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178" fontId="21" fillId="4" borderId="16" xfId="0" applyNumberFormat="1" applyFont="1" applyFill="1" applyBorder="1" applyAlignment="1">
      <alignment horizontal="center" vertical="center" wrapText="1"/>
    </xf>
    <xf numFmtId="179" fontId="17" fillId="2" borderId="17" xfId="0" applyNumberFormat="1" applyFont="1" applyFill="1" applyBorder="1" applyAlignment="1">
      <alignment horizontal="right"/>
    </xf>
    <xf numFmtId="179" fontId="17" fillId="2" borderId="27" xfId="0" applyNumberFormat="1" applyFont="1" applyFill="1" applyBorder="1" applyAlignment="1">
      <alignment horizontal="right"/>
    </xf>
    <xf numFmtId="179" fontId="17" fillId="2" borderId="36" xfId="0" applyNumberFormat="1" applyFont="1" applyFill="1" applyBorder="1" applyAlignment="1">
      <alignment horizontal="right"/>
    </xf>
    <xf numFmtId="41" fontId="19" fillId="2" borderId="17" xfId="1" applyFont="1" applyFill="1" applyBorder="1">
      <alignment vertical="center"/>
    </xf>
    <xf numFmtId="41" fontId="19" fillId="2" borderId="27" xfId="1" applyFont="1" applyFill="1" applyBorder="1">
      <alignment vertical="center"/>
    </xf>
    <xf numFmtId="41" fontId="19" fillId="2" borderId="44" xfId="1" applyFont="1" applyFill="1" applyBorder="1">
      <alignment vertical="center"/>
    </xf>
    <xf numFmtId="0" fontId="21" fillId="8" borderId="50" xfId="0" applyFont="1" applyFill="1" applyBorder="1" applyAlignment="1">
      <alignment horizontal="center" vertical="center" wrapText="1"/>
    </xf>
    <xf numFmtId="179" fontId="12" fillId="0" borderId="11" xfId="0" applyNumberFormat="1" applyFont="1" applyBorder="1" applyAlignment="1">
      <alignment horizontal="right"/>
    </xf>
    <xf numFmtId="179" fontId="12" fillId="0" borderId="32" xfId="0" applyNumberFormat="1" applyFont="1" applyBorder="1" applyAlignment="1">
      <alignment horizontal="right"/>
    </xf>
    <xf numFmtId="179" fontId="12" fillId="0" borderId="37" xfId="0" applyNumberFormat="1" applyFont="1" applyBorder="1" applyAlignment="1">
      <alignment horizontal="right"/>
    </xf>
    <xf numFmtId="0" fontId="18" fillId="0" borderId="11" xfId="0" applyFont="1" applyBorder="1" applyAlignment="1">
      <alignment horizontal="right" vertical="center"/>
    </xf>
    <xf numFmtId="0" fontId="18" fillId="0" borderId="32" xfId="0" applyFont="1" applyBorder="1" applyAlignment="1">
      <alignment horizontal="right" vertical="center"/>
    </xf>
    <xf numFmtId="0" fontId="18" fillId="0" borderId="29" xfId="0" applyFont="1" applyBorder="1" applyAlignment="1">
      <alignment horizontal="right" vertical="center"/>
    </xf>
    <xf numFmtId="0" fontId="22" fillId="5" borderId="51" xfId="0" applyFont="1" applyFill="1" applyBorder="1" applyAlignment="1">
      <alignment horizontal="center" vertical="center" wrapText="1"/>
    </xf>
    <xf numFmtId="179" fontId="18" fillId="0" borderId="7" xfId="3" applyNumberFormat="1" applyFont="1" applyBorder="1">
      <alignment vertical="center"/>
    </xf>
    <xf numFmtId="41" fontId="18" fillId="0" borderId="7" xfId="1" applyFont="1" applyBorder="1">
      <alignment vertical="center"/>
    </xf>
    <xf numFmtId="41" fontId="18" fillId="0" borderId="25" xfId="1" applyFont="1" applyBorder="1">
      <alignment vertical="center"/>
    </xf>
    <xf numFmtId="41" fontId="18" fillId="0" borderId="31" xfId="1" applyFont="1" applyBorder="1">
      <alignment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178" fontId="20" fillId="2" borderId="43" xfId="0" applyNumberFormat="1" applyFont="1" applyFill="1" applyBorder="1" applyAlignment="1">
      <alignment horizontal="center" vertical="center"/>
    </xf>
    <xf numFmtId="178" fontId="20" fillId="2" borderId="42" xfId="0" applyNumberFormat="1" applyFont="1" applyFill="1" applyBorder="1" applyAlignment="1">
      <alignment horizontal="center" vertical="center"/>
    </xf>
    <xf numFmtId="178" fontId="20" fillId="2" borderId="41" xfId="0" applyNumberFormat="1" applyFont="1" applyFill="1" applyBorder="1" applyAlignment="1">
      <alignment horizontal="center" vertical="center"/>
    </xf>
    <xf numFmtId="178" fontId="20" fillId="9" borderId="42" xfId="0" applyNumberFormat="1" applyFont="1" applyFill="1" applyBorder="1" applyAlignment="1">
      <alignment horizontal="center" vertical="center"/>
    </xf>
    <xf numFmtId="178" fontId="20" fillId="9" borderId="4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1" fontId="17" fillId="0" borderId="0" xfId="0" applyNumberFormat="1" applyFont="1" applyFill="1" applyBorder="1" applyAlignment="1">
      <alignment horizontal="right"/>
    </xf>
    <xf numFmtId="41" fontId="12" fillId="0" borderId="0" xfId="0" applyNumberFormat="1" applyFont="1" applyFill="1" applyBorder="1" applyAlignment="1">
      <alignment horizontal="right"/>
    </xf>
    <xf numFmtId="41" fontId="23" fillId="0" borderId="0" xfId="0" applyNumberFormat="1" applyFont="1" applyFill="1" applyBorder="1">
      <alignment vertical="center"/>
    </xf>
    <xf numFmtId="0" fontId="0" fillId="0" borderId="0" xfId="0" applyFill="1">
      <alignment vertical="center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F8A1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67344036403002E-2"/>
          <c:y val="0.20521429812986416"/>
          <c:w val="0.88801574008537676"/>
          <c:h val="0.64486248437053828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'학교수_설립별(1979-)'!$B$3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5.050505719995978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28-43DE-96A3-FD043FFCAAD8}"/>
                </c:ext>
              </c:extLst>
            </c:dLbl>
            <c:dLbl>
              <c:idx val="44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A2D-4B2C-9B43-4AD2392E98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'학교수_설립별(1979-)'!$A$4:$A$49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'학교수_설립별(1979-)'!$B$4:$B$49</c:f>
              <c:numCache>
                <c:formatCode>_(* #,##0_);_(* \(#,##0\);_(* "-"_);_(@_)</c:formatCode>
                <c:ptCount val="46"/>
                <c:pt idx="0">
                  <c:v>127</c:v>
                </c:pt>
                <c:pt idx="1">
                  <c:v>128</c:v>
                </c:pt>
                <c:pt idx="2">
                  <c:v>132</c:v>
                </c:pt>
                <c:pt idx="3">
                  <c:v>128</c:v>
                </c:pt>
                <c:pt idx="4">
                  <c:v>130</c:v>
                </c:pt>
                <c:pt idx="5">
                  <c:v>122</c:v>
                </c:pt>
                <c:pt idx="6">
                  <c:v>120</c:v>
                </c:pt>
                <c:pt idx="7">
                  <c:v>120</c:v>
                </c:pt>
                <c:pt idx="8">
                  <c:v>119</c:v>
                </c:pt>
                <c:pt idx="9">
                  <c:v>119</c:v>
                </c:pt>
                <c:pt idx="10">
                  <c:v>117</c:v>
                </c:pt>
                <c:pt idx="11">
                  <c:v>117</c:v>
                </c:pt>
                <c:pt idx="12">
                  <c:v>118</c:v>
                </c:pt>
                <c:pt idx="13">
                  <c:v>126</c:v>
                </c:pt>
                <c:pt idx="14">
                  <c:v>128</c:v>
                </c:pt>
                <c:pt idx="15">
                  <c:v>135</c:v>
                </c:pt>
                <c:pt idx="16">
                  <c:v>145</c:v>
                </c:pt>
                <c:pt idx="17">
                  <c:v>152</c:v>
                </c:pt>
                <c:pt idx="18">
                  <c:v>155</c:v>
                </c:pt>
                <c:pt idx="19">
                  <c:v>158</c:v>
                </c:pt>
                <c:pt idx="20">
                  <c:v>161</c:v>
                </c:pt>
                <c:pt idx="21">
                  <c:v>158</c:v>
                </c:pt>
                <c:pt idx="22">
                  <c:v>158</c:v>
                </c:pt>
                <c:pt idx="23">
                  <c:v>159</c:v>
                </c:pt>
                <c:pt idx="24">
                  <c:v>158</c:v>
                </c:pt>
                <c:pt idx="25">
                  <c:v>158</c:v>
                </c:pt>
                <c:pt idx="26">
                  <c:v>158</c:v>
                </c:pt>
                <c:pt idx="27">
                  <c:v>152</c:v>
                </c:pt>
                <c:pt idx="28">
                  <c:v>148</c:v>
                </c:pt>
                <c:pt idx="29">
                  <c:v>147</c:v>
                </c:pt>
                <c:pt idx="30">
                  <c:v>146</c:v>
                </c:pt>
                <c:pt idx="31">
                  <c:v>145</c:v>
                </c:pt>
                <c:pt idx="32">
                  <c:v>147</c:v>
                </c:pt>
                <c:pt idx="33">
                  <c:v>142</c:v>
                </c:pt>
                <c:pt idx="34">
                  <c:v>140</c:v>
                </c:pt>
                <c:pt idx="35">
                  <c:v>139</c:v>
                </c:pt>
                <c:pt idx="36">
                  <c:v>138</c:v>
                </c:pt>
                <c:pt idx="37">
                  <c:v>138</c:v>
                </c:pt>
                <c:pt idx="38">
                  <c:v>138</c:v>
                </c:pt>
                <c:pt idx="39">
                  <c:v>137</c:v>
                </c:pt>
                <c:pt idx="40">
                  <c:v>137</c:v>
                </c:pt>
                <c:pt idx="41">
                  <c:v>136</c:v>
                </c:pt>
                <c:pt idx="42">
                  <c:v>134</c:v>
                </c:pt>
                <c:pt idx="43">
                  <c:v>134</c:v>
                </c:pt>
                <c:pt idx="44">
                  <c:v>133</c:v>
                </c:pt>
                <c:pt idx="45">
                  <c:v>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28-43DE-96A3-FD043FFCAAD8}"/>
            </c:ext>
          </c:extLst>
        </c:ser>
        <c:ser>
          <c:idx val="1"/>
          <c:order val="1"/>
          <c:tx>
            <c:strRef>
              <c:f>'학교수_설립별(1979-)'!$C$3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1.6835019066653342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628-43DE-96A3-FD043FFCAA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'학교수_설립별(1979-)'!$A$4:$A$49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'학교수_설립별(1979-)'!$C$4:$C$49</c:f>
              <c:numCache>
                <c:formatCode>_(* #,##0_);_(* \(#,##0\);_(* "-"_);_(@_)</c:formatCode>
                <c:ptCount val="46"/>
                <c:pt idx="0">
                  <c:v>20</c:v>
                </c:pt>
                <c:pt idx="1">
                  <c:v>20</c:v>
                </c:pt>
                <c:pt idx="2">
                  <c:v>21</c:v>
                </c:pt>
                <c:pt idx="3">
                  <c:v>23</c:v>
                </c:pt>
                <c:pt idx="4">
                  <c:v>23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14</c:v>
                </c:pt>
                <c:pt idx="13">
                  <c:v>13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628-43DE-96A3-FD043FFCAAD8}"/>
            </c:ext>
          </c:extLst>
        </c:ser>
        <c:ser>
          <c:idx val="2"/>
          <c:order val="2"/>
          <c:tx>
            <c:strRef>
              <c:f>'학교수_설립별(1979-)'!$D$3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3.3670038133306601E-3"/>
                  <c:y val="-7.104795737122558E-3"/>
                </c:manualLayout>
              </c:layout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628-43DE-96A3-FD043FFCAA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'학교수_설립별(1979-)'!$A$4:$A$49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'학교수_설립별(1979-)'!$D$4:$D$49</c:f>
              <c:numCache>
                <c:formatCode>_(* #,##0_);_(* \(#,##0\);_(* "-"_);_(@_)</c:formatCode>
                <c:ptCount val="46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628-43DE-96A3-FD043FFCAAD8}"/>
            </c:ext>
          </c:extLst>
        </c:ser>
        <c:ser>
          <c:idx val="3"/>
          <c:order val="3"/>
          <c:tx>
            <c:strRef>
              <c:f>'학교수_설립별(1979-)'!$E$3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628-43DE-96A3-FD043FFCAAD8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A8-402F-BE1F-1B776221CD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'학교수_설립별(1979-)'!$A$4:$A$49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'학교수_설립별(1979-)'!$E$4:$E$49</c:f>
              <c:numCache>
                <c:formatCode>_(* #,##0_);_(* \(#,##0\);_(* "-"_);_(@_)</c:formatCode>
                <c:ptCount val="46"/>
                <c:pt idx="0">
                  <c:v>91</c:v>
                </c:pt>
                <c:pt idx="1">
                  <c:v>92</c:v>
                </c:pt>
                <c:pt idx="2">
                  <c:v>95</c:v>
                </c:pt>
                <c:pt idx="3">
                  <c:v>93</c:v>
                </c:pt>
                <c:pt idx="4">
                  <c:v>106</c:v>
                </c:pt>
                <c:pt idx="5">
                  <c:v>105</c:v>
                </c:pt>
                <c:pt idx="6">
                  <c:v>103</c:v>
                </c:pt>
                <c:pt idx="7">
                  <c:v>103</c:v>
                </c:pt>
                <c:pt idx="8">
                  <c:v>103</c:v>
                </c:pt>
                <c:pt idx="9">
                  <c:v>103</c:v>
                </c:pt>
                <c:pt idx="10">
                  <c:v>101</c:v>
                </c:pt>
                <c:pt idx="11">
                  <c:v>101</c:v>
                </c:pt>
                <c:pt idx="12">
                  <c:v>104</c:v>
                </c:pt>
                <c:pt idx="13">
                  <c:v>113</c:v>
                </c:pt>
                <c:pt idx="14">
                  <c:v>120</c:v>
                </c:pt>
                <c:pt idx="15">
                  <c:v>126</c:v>
                </c:pt>
                <c:pt idx="16">
                  <c:v>137</c:v>
                </c:pt>
                <c:pt idx="17">
                  <c:v>142</c:v>
                </c:pt>
                <c:pt idx="18">
                  <c:v>144</c:v>
                </c:pt>
                <c:pt idx="19">
                  <c:v>143</c:v>
                </c:pt>
                <c:pt idx="20">
                  <c:v>145</c:v>
                </c:pt>
                <c:pt idx="21">
                  <c:v>142</c:v>
                </c:pt>
                <c:pt idx="22">
                  <c:v>143</c:v>
                </c:pt>
                <c:pt idx="23">
                  <c:v>143</c:v>
                </c:pt>
                <c:pt idx="24">
                  <c:v>142</c:v>
                </c:pt>
                <c:pt idx="25">
                  <c:v>143</c:v>
                </c:pt>
                <c:pt idx="26">
                  <c:v>144</c:v>
                </c:pt>
                <c:pt idx="27">
                  <c:v>139</c:v>
                </c:pt>
                <c:pt idx="28">
                  <c:v>137</c:v>
                </c:pt>
                <c:pt idx="29">
                  <c:v>137</c:v>
                </c:pt>
                <c:pt idx="30">
                  <c:v>136</c:v>
                </c:pt>
                <c:pt idx="31">
                  <c:v>136</c:v>
                </c:pt>
                <c:pt idx="32">
                  <c:v>137</c:v>
                </c:pt>
                <c:pt idx="33">
                  <c:v>133</c:v>
                </c:pt>
                <c:pt idx="34">
                  <c:v>131</c:v>
                </c:pt>
                <c:pt idx="35">
                  <c:v>130</c:v>
                </c:pt>
                <c:pt idx="36">
                  <c:v>129</c:v>
                </c:pt>
                <c:pt idx="37">
                  <c:v>129</c:v>
                </c:pt>
                <c:pt idx="38">
                  <c:v>129</c:v>
                </c:pt>
                <c:pt idx="39">
                  <c:v>128</c:v>
                </c:pt>
                <c:pt idx="40">
                  <c:v>128</c:v>
                </c:pt>
                <c:pt idx="41">
                  <c:v>127</c:v>
                </c:pt>
                <c:pt idx="42">
                  <c:v>125</c:v>
                </c:pt>
                <c:pt idx="43">
                  <c:v>125</c:v>
                </c:pt>
                <c:pt idx="44">
                  <c:v>125</c:v>
                </c:pt>
                <c:pt idx="45">
                  <c:v>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628-43DE-96A3-FD043FFCA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74016"/>
        <c:axId val="41979904"/>
      </c:lineChart>
      <c:catAx>
        <c:axId val="4197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41979904"/>
        <c:crosses val="autoZero"/>
        <c:auto val="1"/>
        <c:lblAlgn val="ctr"/>
        <c:lblOffset val="100"/>
        <c:tickLblSkip val="3"/>
        <c:noMultiLvlLbl val="0"/>
      </c:catAx>
      <c:valAx>
        <c:axId val="419799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41974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657102548613897"/>
          <c:y val="0.93141032380101063"/>
          <c:w val="0.47845124187428734"/>
          <c:h val="4.732842897302155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9841468469666282E-2"/>
          <c:y val="0.17558219102804132"/>
          <c:w val="0.88798513839094007"/>
          <c:h val="0.68791626885484669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'학교수_시도별(1979-)'!$T$3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449-4C19-8E19-772E938737D2}"/>
                </c:ext>
              </c:extLst>
            </c:dLbl>
            <c:dLbl>
              <c:idx val="2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F5B-461A-A7F4-5759F5E4C7FC}"/>
                </c:ext>
              </c:extLst>
            </c:dLbl>
            <c:dLbl>
              <c:idx val="3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F5B-461A-A7F4-5759F5E4C7FC}"/>
                </c:ext>
              </c:extLst>
            </c:dLbl>
            <c:dLbl>
              <c:idx val="4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768-428E-8854-E717D284F6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'학교수_시도별(1979-)'!$A$4:$A$49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'학교수_시도별(1979-)'!$T$4:$T$49</c:f>
              <c:numCache>
                <c:formatCode>_(* #,##0_);_(* \(#,##0\);_(* "-"_);_(@_)</c:formatCode>
                <c:ptCount val="46"/>
                <c:pt idx="0">
                  <c:v>42</c:v>
                </c:pt>
                <c:pt idx="1">
                  <c:v>42</c:v>
                </c:pt>
                <c:pt idx="2">
                  <c:v>42</c:v>
                </c:pt>
                <c:pt idx="3">
                  <c:v>41</c:v>
                </c:pt>
                <c:pt idx="4">
                  <c:v>41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39</c:v>
                </c:pt>
                <c:pt idx="9">
                  <c:v>39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41</c:v>
                </c:pt>
                <c:pt idx="14">
                  <c:v>41</c:v>
                </c:pt>
                <c:pt idx="15">
                  <c:v>42</c:v>
                </c:pt>
                <c:pt idx="16">
                  <c:v>44</c:v>
                </c:pt>
                <c:pt idx="17">
                  <c:v>48</c:v>
                </c:pt>
                <c:pt idx="18">
                  <c:v>50</c:v>
                </c:pt>
                <c:pt idx="19">
                  <c:v>49</c:v>
                </c:pt>
                <c:pt idx="20">
                  <c:v>50</c:v>
                </c:pt>
                <c:pt idx="21">
                  <c:v>49</c:v>
                </c:pt>
                <c:pt idx="22">
                  <c:v>50</c:v>
                </c:pt>
                <c:pt idx="23">
                  <c:v>51</c:v>
                </c:pt>
                <c:pt idx="24">
                  <c:v>52</c:v>
                </c:pt>
                <c:pt idx="25">
                  <c:v>53</c:v>
                </c:pt>
                <c:pt idx="26">
                  <c:v>53</c:v>
                </c:pt>
                <c:pt idx="27">
                  <c:v>50</c:v>
                </c:pt>
                <c:pt idx="28">
                  <c:v>47</c:v>
                </c:pt>
                <c:pt idx="29">
                  <c:v>47</c:v>
                </c:pt>
                <c:pt idx="30">
                  <c:v>47</c:v>
                </c:pt>
                <c:pt idx="31">
                  <c:v>46</c:v>
                </c:pt>
                <c:pt idx="32">
                  <c:v>47</c:v>
                </c:pt>
                <c:pt idx="33">
                  <c:v>45</c:v>
                </c:pt>
                <c:pt idx="34">
                  <c:v>45</c:v>
                </c:pt>
                <c:pt idx="35">
                  <c:v>44</c:v>
                </c:pt>
                <c:pt idx="36">
                  <c:v>43</c:v>
                </c:pt>
                <c:pt idx="37">
                  <c:v>43</c:v>
                </c:pt>
                <c:pt idx="38">
                  <c:v>43</c:v>
                </c:pt>
                <c:pt idx="39">
                  <c:v>43</c:v>
                </c:pt>
                <c:pt idx="40">
                  <c:v>43</c:v>
                </c:pt>
                <c:pt idx="41">
                  <c:v>43</c:v>
                </c:pt>
                <c:pt idx="42">
                  <c:v>43</c:v>
                </c:pt>
                <c:pt idx="43">
                  <c:v>43</c:v>
                </c:pt>
                <c:pt idx="44">
                  <c:v>42</c:v>
                </c:pt>
                <c:pt idx="45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49-4C19-8E19-772E938737D2}"/>
            </c:ext>
          </c:extLst>
        </c:ser>
        <c:ser>
          <c:idx val="1"/>
          <c:order val="1"/>
          <c:tx>
            <c:strRef>
              <c:f>'학교수_시도별(1979-)'!$U$3</c:f>
              <c:strCache>
                <c:ptCount val="1"/>
                <c:pt idx="0">
                  <c:v>비수도권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449-4C19-8E19-772E938737D2}"/>
                </c:ext>
              </c:extLst>
            </c:dLbl>
            <c:dLbl>
              <c:idx val="2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F5B-461A-A7F4-5759F5E4C7FC}"/>
                </c:ext>
              </c:extLst>
            </c:dLbl>
            <c:dLbl>
              <c:idx val="3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F5B-461A-A7F4-5759F5E4C7FC}"/>
                </c:ext>
              </c:extLst>
            </c:dLbl>
            <c:dLbl>
              <c:idx val="4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768-428E-8854-E717D284F6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'학교수_시도별(1979-)'!$A$4:$A$49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'학교수_시도별(1979-)'!$U$4:$U$49</c:f>
              <c:numCache>
                <c:formatCode>_(* #,##0_);_(* \(#,##0\);_(* "-"_);_(@_)</c:formatCode>
                <c:ptCount val="46"/>
                <c:pt idx="0">
                  <c:v>85</c:v>
                </c:pt>
                <c:pt idx="1">
                  <c:v>86</c:v>
                </c:pt>
                <c:pt idx="2">
                  <c:v>90</c:v>
                </c:pt>
                <c:pt idx="3">
                  <c:v>87</c:v>
                </c:pt>
                <c:pt idx="4">
                  <c:v>89</c:v>
                </c:pt>
                <c:pt idx="5">
                  <c:v>83</c:v>
                </c:pt>
                <c:pt idx="6">
                  <c:v>81</c:v>
                </c:pt>
                <c:pt idx="7">
                  <c:v>81</c:v>
                </c:pt>
                <c:pt idx="8">
                  <c:v>80</c:v>
                </c:pt>
                <c:pt idx="9">
                  <c:v>80</c:v>
                </c:pt>
                <c:pt idx="10">
                  <c:v>79</c:v>
                </c:pt>
                <c:pt idx="11">
                  <c:v>79</c:v>
                </c:pt>
                <c:pt idx="12">
                  <c:v>80</c:v>
                </c:pt>
                <c:pt idx="13">
                  <c:v>85</c:v>
                </c:pt>
                <c:pt idx="14">
                  <c:v>87</c:v>
                </c:pt>
                <c:pt idx="15">
                  <c:v>93</c:v>
                </c:pt>
                <c:pt idx="16">
                  <c:v>101</c:v>
                </c:pt>
                <c:pt idx="17">
                  <c:v>104</c:v>
                </c:pt>
                <c:pt idx="18">
                  <c:v>105</c:v>
                </c:pt>
                <c:pt idx="19">
                  <c:v>109</c:v>
                </c:pt>
                <c:pt idx="20">
                  <c:v>111</c:v>
                </c:pt>
                <c:pt idx="21">
                  <c:v>109</c:v>
                </c:pt>
                <c:pt idx="22">
                  <c:v>108</c:v>
                </c:pt>
                <c:pt idx="23">
                  <c:v>108</c:v>
                </c:pt>
                <c:pt idx="24">
                  <c:v>106</c:v>
                </c:pt>
                <c:pt idx="25">
                  <c:v>105</c:v>
                </c:pt>
                <c:pt idx="26">
                  <c:v>105</c:v>
                </c:pt>
                <c:pt idx="27">
                  <c:v>102</c:v>
                </c:pt>
                <c:pt idx="28">
                  <c:v>101</c:v>
                </c:pt>
                <c:pt idx="29">
                  <c:v>100</c:v>
                </c:pt>
                <c:pt idx="30">
                  <c:v>99</c:v>
                </c:pt>
                <c:pt idx="31">
                  <c:v>99</c:v>
                </c:pt>
                <c:pt idx="32">
                  <c:v>100</c:v>
                </c:pt>
                <c:pt idx="33">
                  <c:v>97</c:v>
                </c:pt>
                <c:pt idx="34">
                  <c:v>95</c:v>
                </c:pt>
                <c:pt idx="35">
                  <c:v>95</c:v>
                </c:pt>
                <c:pt idx="36">
                  <c:v>95</c:v>
                </c:pt>
                <c:pt idx="37">
                  <c:v>95</c:v>
                </c:pt>
                <c:pt idx="38">
                  <c:v>95</c:v>
                </c:pt>
                <c:pt idx="39">
                  <c:v>94</c:v>
                </c:pt>
                <c:pt idx="40">
                  <c:v>94</c:v>
                </c:pt>
                <c:pt idx="41">
                  <c:v>93</c:v>
                </c:pt>
                <c:pt idx="42">
                  <c:v>91</c:v>
                </c:pt>
                <c:pt idx="43">
                  <c:v>91</c:v>
                </c:pt>
                <c:pt idx="44">
                  <c:v>91</c:v>
                </c:pt>
                <c:pt idx="45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449-4C19-8E19-772E93873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37728"/>
        <c:axId val="42539264"/>
      </c:lineChart>
      <c:catAx>
        <c:axId val="4253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42539264"/>
        <c:crosses val="autoZero"/>
        <c:auto val="1"/>
        <c:lblAlgn val="ctr"/>
        <c:lblOffset val="100"/>
        <c:tickLblSkip val="3"/>
        <c:noMultiLvlLbl val="0"/>
      </c:catAx>
      <c:valAx>
        <c:axId val="425392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42537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319002178798439"/>
          <c:y val="0.92144062621503997"/>
          <c:w val="0.47845124187428739"/>
          <c:h val="4.732842897302157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3383873133948377E-2"/>
          <c:y val="0.18253237910632167"/>
          <c:w val="0.86766432010927863"/>
          <c:h val="0.65711162736453388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8064A2">
                  <a:lumMod val="75000"/>
                </a:srgbClr>
              </a:solidFill>
            </a:ln>
          </c:spPr>
          <c:marker>
            <c:symbol val="circle"/>
            <c:size val="5"/>
            <c:spPr>
              <a:solidFill>
                <a:srgbClr val="8064A2">
                  <a:lumMod val="75000"/>
                </a:srgbClr>
              </a:solidFill>
              <a:ln w="12700">
                <a:solidFill>
                  <a:srgbClr val="8064A2">
                    <a:lumMod val="75000"/>
                  </a:srgbClr>
                </a:solidFill>
              </a:ln>
            </c:spPr>
          </c:marker>
          <c:dLbls>
            <c:dLbl>
              <c:idx val="0"/>
              <c:layout>
                <c:manualLayout>
                  <c:x val="-1.551519613691979E-2"/>
                  <c:y val="2.3008209683497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6D6-450C-AD5C-764CB0CAB8F4}"/>
                </c:ext>
              </c:extLst>
            </c:dLbl>
            <c:dLbl>
              <c:idx val="5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6D6-450C-AD5C-764CB0CAB8F4}"/>
                </c:ext>
              </c:extLst>
            </c:dLbl>
            <c:dLbl>
              <c:idx val="18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D6-450C-AD5C-764CB0CAB8F4}"/>
                </c:ext>
              </c:extLst>
            </c:dLbl>
            <c:dLbl>
              <c:idx val="27"/>
              <c:layout>
                <c:manualLayout>
                  <c:x val="-1.4958601041006738E-2"/>
                  <c:y val="6.73712056174499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F2C-4C57-A6CA-2B4C2316748E}"/>
                </c:ext>
              </c:extLst>
            </c:dLbl>
            <c:dLbl>
              <c:idx val="41"/>
              <c:layout>
                <c:manualLayout>
                  <c:x val="-3.3850613915416099E-2"/>
                  <c:y val="3.07856867243817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6D6-450C-AD5C-764CB0CAB8F4}"/>
                </c:ext>
              </c:extLst>
            </c:dLbl>
            <c:dLbl>
              <c:idx val="44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F2C-4C57-A6CA-2B4C231674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'학과수_계열별(1979-)'!$A$4:$A$49</c:f>
              <c:strCache>
                <c:ptCount val="4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</c:strCache>
            </c:strRef>
          </c:cat>
          <c:val>
            <c:numRef>
              <c:f>'학과수_계열별(1979-)'!$B$4:$B$49</c:f>
              <c:numCache>
                <c:formatCode>#,##0_);[Red]\(#,##0\)</c:formatCode>
                <c:ptCount val="46"/>
                <c:pt idx="0">
                  <c:v>880</c:v>
                </c:pt>
                <c:pt idx="1">
                  <c:v>961</c:v>
                </c:pt>
                <c:pt idx="2">
                  <c:v>1081</c:v>
                </c:pt>
                <c:pt idx="3">
                  <c:v>1205</c:v>
                </c:pt>
                <c:pt idx="4">
                  <c:v>1266</c:v>
                </c:pt>
                <c:pt idx="5">
                  <c:v>1332</c:v>
                </c:pt>
                <c:pt idx="6">
                  <c:v>1076</c:v>
                </c:pt>
                <c:pt idx="7">
                  <c:v>986</c:v>
                </c:pt>
                <c:pt idx="8">
                  <c:v>994</c:v>
                </c:pt>
                <c:pt idx="9">
                  <c:v>1059</c:v>
                </c:pt>
                <c:pt idx="10">
                  <c:v>1161</c:v>
                </c:pt>
                <c:pt idx="11">
                  <c:v>1264</c:v>
                </c:pt>
                <c:pt idx="12">
                  <c:v>1365</c:v>
                </c:pt>
                <c:pt idx="13">
                  <c:v>1538</c:v>
                </c:pt>
                <c:pt idx="14">
                  <c:v>1662</c:v>
                </c:pt>
                <c:pt idx="15">
                  <c:v>1843</c:v>
                </c:pt>
                <c:pt idx="16">
                  <c:v>1987</c:v>
                </c:pt>
                <c:pt idx="17">
                  <c:v>2179</c:v>
                </c:pt>
                <c:pt idx="18">
                  <c:v>2329</c:v>
                </c:pt>
                <c:pt idx="19">
                  <c:v>3874</c:v>
                </c:pt>
                <c:pt idx="20">
                  <c:v>4464</c:v>
                </c:pt>
                <c:pt idx="21">
                  <c:v>4835</c:v>
                </c:pt>
                <c:pt idx="22">
                  <c:v>5110</c:v>
                </c:pt>
                <c:pt idx="23">
                  <c:v>5200</c:v>
                </c:pt>
                <c:pt idx="24">
                  <c:v>5383</c:v>
                </c:pt>
                <c:pt idx="25">
                  <c:v>5847</c:v>
                </c:pt>
                <c:pt idx="26">
                  <c:v>6118</c:v>
                </c:pt>
                <c:pt idx="27">
                  <c:v>6660</c:v>
                </c:pt>
                <c:pt idx="28">
                  <c:v>6504</c:v>
                </c:pt>
                <c:pt idx="29">
                  <c:v>6570</c:v>
                </c:pt>
                <c:pt idx="30">
                  <c:v>6775</c:v>
                </c:pt>
                <c:pt idx="31">
                  <c:v>6683</c:v>
                </c:pt>
                <c:pt idx="32">
                  <c:v>6522</c:v>
                </c:pt>
                <c:pt idx="33">
                  <c:v>6601</c:v>
                </c:pt>
                <c:pt idx="34">
                  <c:v>6489</c:v>
                </c:pt>
                <c:pt idx="35" formatCode="_(* #,##0_);_(* \(#,##0\);_(* &quot;-&quot;_);_(@_)">
                  <c:v>6242</c:v>
                </c:pt>
                <c:pt idx="36" formatCode="_(* #,##0_);_(* \(#,##0\);_(* &quot;-&quot;_);_(@_)">
                  <c:v>6311</c:v>
                </c:pt>
                <c:pt idx="37" formatCode="_(* #,##0_);_(* \(#,##0\);_(* &quot;-&quot;_);_(@_)">
                  <c:v>6104</c:v>
                </c:pt>
                <c:pt idx="38" formatCode="_(* #,##0_);_(* \(#,##0\);_(* &quot;-&quot;_);_(@_)">
                  <c:v>6066</c:v>
                </c:pt>
                <c:pt idx="39" formatCode="_(* #,##0_);_(* \(#,##0\);_(* &quot;-&quot;_);_(@_)">
                  <c:v>5919</c:v>
                </c:pt>
                <c:pt idx="40" formatCode="_(* #,##0_);_(* \(#,##0\);_(* &quot;-&quot;_);_(@_)">
                  <c:v>5881</c:v>
                </c:pt>
                <c:pt idx="41" formatCode="_(* #,##0_);_(* \(#,##0\);_(* &quot;-&quot;_);_(@_)">
                  <c:v>5836</c:v>
                </c:pt>
                <c:pt idx="42" formatCode="_(* #,##0_);_(* \(#,##0\);_(* &quot;-&quot;_);_(@_)">
                  <c:v>5958</c:v>
                </c:pt>
                <c:pt idx="43" formatCode="_(* #,##0_);_(* \(#,##0\);_(* &quot;-&quot;_);_(@_)">
                  <c:v>6369</c:v>
                </c:pt>
                <c:pt idx="44" formatCode="_(* #,##0_);_(* \(#,##0\);_(* &quot;-&quot;_);_(@_)">
                  <c:v>6598</c:v>
                </c:pt>
                <c:pt idx="45" formatCode="_(* #,##0_);_(* \(#,##0\);_(* &quot;-&quot;_);_(@_)">
                  <c:v>6726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D6-450C-AD5C-764CB0CAB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107712"/>
        <c:axId val="93109248"/>
      </c:lineChart>
      <c:catAx>
        <c:axId val="9310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93109248"/>
        <c:crosses val="autoZero"/>
        <c:auto val="1"/>
        <c:lblAlgn val="ctr"/>
        <c:lblOffset val="100"/>
        <c:tickLblSkip val="3"/>
        <c:noMultiLvlLbl val="0"/>
      </c:catAx>
      <c:valAx>
        <c:axId val="931092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9310771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0356947464347595E-2"/>
          <c:y val="0.12166103916050502"/>
          <c:w val="0.87088031464154059"/>
          <c:h val="0.726595870524828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'학과수_계열별(1979-)'!$C$3</c:f>
              <c:strCache>
                <c:ptCount val="1"/>
                <c:pt idx="0">
                  <c:v>인문계열</c:v>
                </c:pt>
              </c:strCache>
            </c:strRef>
          </c:tx>
          <c:spPr>
            <a:solidFill>
              <a:srgbClr val="074259"/>
            </a:solidFill>
          </c:spPr>
          <c:invertIfNegative val="0"/>
          <c:cat>
            <c:strRef>
              <c:f>'학과수_계열별(1979-)'!$A$10:$A$49</c:f>
              <c:strCach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strCache>
            </c:strRef>
          </c:cat>
          <c:val>
            <c:numRef>
              <c:f>'학과수_계열별(1979-)'!$C$10:$C$49</c:f>
              <c:numCache>
                <c:formatCode>#,##0_);[Red]\(#,##0\)</c:formatCode>
                <c:ptCount val="40"/>
                <c:pt idx="0">
                  <c:v>30</c:v>
                </c:pt>
                <c:pt idx="1">
                  <c:v>25</c:v>
                </c:pt>
                <c:pt idx="2">
                  <c:v>25</c:v>
                </c:pt>
                <c:pt idx="3">
                  <c:v>39</c:v>
                </c:pt>
                <c:pt idx="4">
                  <c:v>48</c:v>
                </c:pt>
                <c:pt idx="5">
                  <c:v>56</c:v>
                </c:pt>
                <c:pt idx="6">
                  <c:v>60</c:v>
                </c:pt>
                <c:pt idx="7">
                  <c:v>77</c:v>
                </c:pt>
                <c:pt idx="8">
                  <c:v>82</c:v>
                </c:pt>
                <c:pt idx="9">
                  <c:v>103</c:v>
                </c:pt>
                <c:pt idx="10">
                  <c:v>125</c:v>
                </c:pt>
                <c:pt idx="11">
                  <c:v>136</c:v>
                </c:pt>
                <c:pt idx="12">
                  <c:v>140</c:v>
                </c:pt>
                <c:pt idx="13">
                  <c:v>280</c:v>
                </c:pt>
                <c:pt idx="14">
                  <c:v>302</c:v>
                </c:pt>
                <c:pt idx="15">
                  <c:v>301</c:v>
                </c:pt>
                <c:pt idx="16">
                  <c:v>292</c:v>
                </c:pt>
                <c:pt idx="17">
                  <c:v>299</c:v>
                </c:pt>
                <c:pt idx="18">
                  <c:v>301</c:v>
                </c:pt>
                <c:pt idx="19">
                  <c:v>322</c:v>
                </c:pt>
                <c:pt idx="20">
                  <c:v>313</c:v>
                </c:pt>
                <c:pt idx="21">
                  <c:v>330</c:v>
                </c:pt>
                <c:pt idx="22">
                  <c:v>321</c:v>
                </c:pt>
                <c:pt idx="23">
                  <c:v>301</c:v>
                </c:pt>
                <c:pt idx="24">
                  <c:v>308</c:v>
                </c:pt>
                <c:pt idx="25">
                  <c:v>293</c:v>
                </c:pt>
                <c:pt idx="26">
                  <c:v>286</c:v>
                </c:pt>
                <c:pt idx="27">
                  <c:v>295</c:v>
                </c:pt>
                <c:pt idx="28">
                  <c:v>267</c:v>
                </c:pt>
                <c:pt idx="29" formatCode="_(* #,##0_);_(* \(#,##0\);_(* &quot;-&quot;_);_(@_)">
                  <c:v>240</c:v>
                </c:pt>
                <c:pt idx="30" formatCode="_(* #,##0_);_(* \(#,##0\);_(* &quot;-&quot;_);_(@_)">
                  <c:v>233</c:v>
                </c:pt>
                <c:pt idx="31" formatCode="_(* #,##0_);_(* \(#,##0\);_(* &quot;-&quot;_);_(@_)">
                  <c:v>228</c:v>
                </c:pt>
                <c:pt idx="32" formatCode="_(* #,##0_);_(* \(#,##0\);_(* &quot;-&quot;_);_(@_)">
                  <c:v>220</c:v>
                </c:pt>
                <c:pt idx="33" formatCode="_(* #,##0_);_(* \(#,##0\);_(* &quot;-&quot;_);_(@_)">
                  <c:v>206</c:v>
                </c:pt>
                <c:pt idx="34" formatCode="_(* #,##0_);_(* \(#,##0\);_(* &quot;-&quot;_);_(@_)">
                  <c:v>194</c:v>
                </c:pt>
                <c:pt idx="35" formatCode="_(* #,##0_);_(* \(#,##0\);_(* &quot;-&quot;_);_(@_)">
                  <c:v>188</c:v>
                </c:pt>
                <c:pt idx="36" formatCode="_(* #,##0_);_(* \(#,##0\);_(* &quot;-&quot;_);_(@_)">
                  <c:v>199</c:v>
                </c:pt>
                <c:pt idx="37" formatCode="_(* #,##0_);_(* \(#,##0\);_(* &quot;-&quot;_);_(@_)">
                  <c:v>188</c:v>
                </c:pt>
                <c:pt idx="38" formatCode="_(* #,##0_);_(* \(#,##0\);_(* &quot;-&quot;_);_(@_)">
                  <c:v>174</c:v>
                </c:pt>
                <c:pt idx="39" formatCode="_(* #,##0_);_(* \(#,##0\);_(* &quot;-&quot;_);_(@_)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F-4F91-A8B5-843782F1533F}"/>
            </c:ext>
          </c:extLst>
        </c:ser>
        <c:ser>
          <c:idx val="1"/>
          <c:order val="1"/>
          <c:tx>
            <c:strRef>
              <c:f>'학과수_계열별(1979-)'!$D$3</c:f>
              <c:strCache>
                <c:ptCount val="1"/>
                <c:pt idx="0">
                  <c:v>사회계열</c:v>
                </c:pt>
              </c:strCache>
            </c:strRef>
          </c:tx>
          <c:spPr>
            <a:solidFill>
              <a:srgbClr val="733924"/>
            </a:solidFill>
          </c:spPr>
          <c:invertIfNegative val="0"/>
          <c:cat>
            <c:strRef>
              <c:f>'학과수_계열별(1979-)'!$A$10:$A$49</c:f>
              <c:strCach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strCache>
            </c:strRef>
          </c:cat>
          <c:val>
            <c:numRef>
              <c:f>'학과수_계열별(1979-)'!$D$10:$D$49</c:f>
              <c:numCache>
                <c:formatCode>#,##0_);[Red]\(#,##0\)</c:formatCode>
                <c:ptCount val="40"/>
                <c:pt idx="0">
                  <c:v>218</c:v>
                </c:pt>
                <c:pt idx="1">
                  <c:v>205</c:v>
                </c:pt>
                <c:pt idx="2">
                  <c:v>211</c:v>
                </c:pt>
                <c:pt idx="3">
                  <c:v>197</c:v>
                </c:pt>
                <c:pt idx="4">
                  <c:v>222</c:v>
                </c:pt>
                <c:pt idx="5">
                  <c:v>262</c:v>
                </c:pt>
                <c:pt idx="6">
                  <c:v>289</c:v>
                </c:pt>
                <c:pt idx="7">
                  <c:v>334</c:v>
                </c:pt>
                <c:pt idx="8">
                  <c:v>377</c:v>
                </c:pt>
                <c:pt idx="9">
                  <c:v>410</c:v>
                </c:pt>
                <c:pt idx="10">
                  <c:v>445</c:v>
                </c:pt>
                <c:pt idx="11">
                  <c:v>486</c:v>
                </c:pt>
                <c:pt idx="12">
                  <c:v>524</c:v>
                </c:pt>
                <c:pt idx="13">
                  <c:v>808</c:v>
                </c:pt>
                <c:pt idx="14">
                  <c:v>937</c:v>
                </c:pt>
                <c:pt idx="15">
                  <c:v>1041</c:v>
                </c:pt>
                <c:pt idx="16">
                  <c:v>1100</c:v>
                </c:pt>
                <c:pt idx="17">
                  <c:v>1105</c:v>
                </c:pt>
                <c:pt idx="18">
                  <c:v>1217</c:v>
                </c:pt>
                <c:pt idx="19">
                  <c:v>1373</c:v>
                </c:pt>
                <c:pt idx="20">
                  <c:v>1508</c:v>
                </c:pt>
                <c:pt idx="21">
                  <c:v>1691</c:v>
                </c:pt>
                <c:pt idx="22">
                  <c:v>1701</c:v>
                </c:pt>
                <c:pt idx="23">
                  <c:v>1774</c:v>
                </c:pt>
                <c:pt idx="24">
                  <c:v>1893</c:v>
                </c:pt>
                <c:pt idx="25">
                  <c:v>1914</c:v>
                </c:pt>
                <c:pt idx="26">
                  <c:v>1878</c:v>
                </c:pt>
                <c:pt idx="27">
                  <c:v>1930</c:v>
                </c:pt>
                <c:pt idx="28">
                  <c:v>1882</c:v>
                </c:pt>
                <c:pt idx="29" formatCode="_(* #,##0_);_(* \(#,##0\);_(* &quot;-&quot;_);_(@_)">
                  <c:v>1802</c:v>
                </c:pt>
                <c:pt idx="30" formatCode="_(* #,##0_);_(* \(#,##0\);_(* &quot;-&quot;_);_(@_)">
                  <c:v>1818</c:v>
                </c:pt>
                <c:pt idx="31" formatCode="_(* #,##0_);_(* \(#,##0\);_(* &quot;-&quot;_);_(@_)">
                  <c:v>1711</c:v>
                </c:pt>
                <c:pt idx="32" formatCode="_(* #,##0_);_(* \(#,##0\);_(* &quot;-&quot;_);_(@_)">
                  <c:v>1699</c:v>
                </c:pt>
                <c:pt idx="33" formatCode="_(* #,##0_);_(* \(#,##0\);_(* &quot;-&quot;_);_(@_)">
                  <c:v>1648</c:v>
                </c:pt>
                <c:pt idx="34" formatCode="_(* #,##0_);_(* \(#,##0\);_(* &quot;-&quot;_);_(@_)">
                  <c:v>1614</c:v>
                </c:pt>
                <c:pt idx="35" formatCode="_(* #,##0_);_(* \(#,##0\);_(* &quot;-&quot;_);_(@_)">
                  <c:v>1588</c:v>
                </c:pt>
                <c:pt idx="36" formatCode="_(* #,##0_);_(* \(#,##0\);_(* &quot;-&quot;_);_(@_)">
                  <c:v>1588</c:v>
                </c:pt>
                <c:pt idx="37" formatCode="_(* #,##0_);_(* \(#,##0\);_(* &quot;-&quot;_);_(@_)">
                  <c:v>1649</c:v>
                </c:pt>
                <c:pt idx="38" formatCode="_(* #,##0_);_(* \(#,##0\);_(* &quot;-&quot;_);_(@_)">
                  <c:v>1667</c:v>
                </c:pt>
                <c:pt idx="39" formatCode="_(* #,##0_);_(* \(#,##0\);_(* &quot;-&quot;_);_(@_)">
                  <c:v>1666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FF-4F91-A8B5-843782F1533F}"/>
            </c:ext>
          </c:extLst>
        </c:ser>
        <c:ser>
          <c:idx val="2"/>
          <c:order val="2"/>
          <c:tx>
            <c:strRef>
              <c:f>'학과수_계열별(1979-)'!$E$3</c:f>
              <c:strCache>
                <c:ptCount val="1"/>
                <c:pt idx="0">
                  <c:v>교육(사범)계열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'학과수_계열별(1979-)'!$A$10:$A$49</c:f>
              <c:strCach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strCache>
            </c:strRef>
          </c:cat>
          <c:val>
            <c:numRef>
              <c:f>'학과수_계열별(1979-)'!$E$10:$E$49</c:f>
              <c:numCache>
                <c:formatCode>#,##0_);[Red]\(#,##0\)</c:formatCode>
                <c:ptCount val="40"/>
                <c:pt idx="0">
                  <c:v>55</c:v>
                </c:pt>
                <c:pt idx="1">
                  <c:v>56</c:v>
                </c:pt>
                <c:pt idx="2">
                  <c:v>56</c:v>
                </c:pt>
                <c:pt idx="3">
                  <c:v>56</c:v>
                </c:pt>
                <c:pt idx="4">
                  <c:v>56</c:v>
                </c:pt>
                <c:pt idx="5">
                  <c:v>58</c:v>
                </c:pt>
                <c:pt idx="6">
                  <c:v>59</c:v>
                </c:pt>
                <c:pt idx="7">
                  <c:v>60</c:v>
                </c:pt>
                <c:pt idx="8">
                  <c:v>59</c:v>
                </c:pt>
                <c:pt idx="9">
                  <c:v>68</c:v>
                </c:pt>
                <c:pt idx="10">
                  <c:v>72</c:v>
                </c:pt>
                <c:pt idx="11">
                  <c:v>85</c:v>
                </c:pt>
                <c:pt idx="12">
                  <c:v>86</c:v>
                </c:pt>
                <c:pt idx="13">
                  <c:v>117</c:v>
                </c:pt>
                <c:pt idx="14">
                  <c:v>137</c:v>
                </c:pt>
                <c:pt idx="15">
                  <c:v>145</c:v>
                </c:pt>
                <c:pt idx="16">
                  <c:v>147</c:v>
                </c:pt>
                <c:pt idx="17">
                  <c:v>158</c:v>
                </c:pt>
                <c:pt idx="18">
                  <c:v>163</c:v>
                </c:pt>
                <c:pt idx="19">
                  <c:v>190</c:v>
                </c:pt>
                <c:pt idx="20">
                  <c:v>198</c:v>
                </c:pt>
                <c:pt idx="21">
                  <c:v>209</c:v>
                </c:pt>
                <c:pt idx="22">
                  <c:v>208</c:v>
                </c:pt>
                <c:pt idx="23">
                  <c:v>221</c:v>
                </c:pt>
                <c:pt idx="24">
                  <c:v>222</c:v>
                </c:pt>
                <c:pt idx="25">
                  <c:v>236</c:v>
                </c:pt>
                <c:pt idx="26">
                  <c:v>238</c:v>
                </c:pt>
                <c:pt idx="27">
                  <c:v>242</c:v>
                </c:pt>
                <c:pt idx="28">
                  <c:v>237</c:v>
                </c:pt>
                <c:pt idx="29" formatCode="_(* #,##0_);_(* \(#,##0\);_(* &quot;-&quot;_);_(@_)">
                  <c:v>247</c:v>
                </c:pt>
                <c:pt idx="30" formatCode="_(* #,##0_);_(* \(#,##0\);_(* &quot;-&quot;_);_(@_)">
                  <c:v>263</c:v>
                </c:pt>
                <c:pt idx="31" formatCode="_(* #,##0_);_(* \(#,##0\);_(* &quot;-&quot;_);_(@_)">
                  <c:v>259</c:v>
                </c:pt>
                <c:pt idx="32" formatCode="_(* #,##0_);_(* \(#,##0\);_(* &quot;-&quot;_);_(@_)">
                  <c:v>273</c:v>
                </c:pt>
                <c:pt idx="33" formatCode="_(* #,##0_);_(* \(#,##0\);_(* &quot;-&quot;_);_(@_)">
                  <c:v>277</c:v>
                </c:pt>
                <c:pt idx="34" formatCode="_(* #,##0_);_(* \(#,##0\);_(* &quot;-&quot;_);_(@_)">
                  <c:v>280</c:v>
                </c:pt>
                <c:pt idx="35" formatCode="_(* #,##0_);_(* \(#,##0\);_(* &quot;-&quot;_);_(@_)">
                  <c:v>278</c:v>
                </c:pt>
                <c:pt idx="36" formatCode="_(* #,##0_);_(* \(#,##0\);_(* &quot;-&quot;_);_(@_)">
                  <c:v>270</c:v>
                </c:pt>
                <c:pt idx="37" formatCode="_(* #,##0_);_(* \(#,##0\);_(* &quot;-&quot;_);_(@_)">
                  <c:v>276</c:v>
                </c:pt>
                <c:pt idx="38" formatCode="_(* #,##0_);_(* \(#,##0\);_(* &quot;-&quot;_);_(@_)">
                  <c:v>266</c:v>
                </c:pt>
                <c:pt idx="39" formatCode="_(* #,##0_);_(* \(#,##0\);_(* &quot;-&quot;_);_(@_)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FF-4F91-A8B5-843782F1533F}"/>
            </c:ext>
          </c:extLst>
        </c:ser>
        <c:ser>
          <c:idx val="3"/>
          <c:order val="3"/>
          <c:tx>
            <c:strRef>
              <c:f>'학과수_계열별(1979-)'!$F$3</c:f>
              <c:strCache>
                <c:ptCount val="1"/>
                <c:pt idx="0">
                  <c:v>공학계열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strRef>
              <c:f>'학과수_계열별(1979-)'!$A$10:$A$49</c:f>
              <c:strCach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strCache>
            </c:strRef>
          </c:cat>
          <c:val>
            <c:numRef>
              <c:f>'학과수_계열별(1979-)'!$F$10:$F$49</c:f>
              <c:numCache>
                <c:formatCode>#,##0_);[Red]\(#,##0\)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1450</c:v>
                </c:pt>
                <c:pt idx="14">
                  <c:v>1644</c:v>
                </c:pt>
                <c:pt idx="15">
                  <c:v>1749</c:v>
                </c:pt>
                <c:pt idx="16">
                  <c:v>1872</c:v>
                </c:pt>
                <c:pt idx="17">
                  <c:v>1900</c:v>
                </c:pt>
                <c:pt idx="18">
                  <c:v>1852</c:v>
                </c:pt>
                <c:pt idx="19">
                  <c:v>1879</c:v>
                </c:pt>
                <c:pt idx="20">
                  <c:v>1855</c:v>
                </c:pt>
                <c:pt idx="21">
                  <c:v>2025</c:v>
                </c:pt>
                <c:pt idx="22">
                  <c:v>1935</c:v>
                </c:pt>
                <c:pt idx="23">
                  <c:v>1910</c:v>
                </c:pt>
                <c:pt idx="24">
                  <c:v>1960</c:v>
                </c:pt>
                <c:pt idx="25">
                  <c:v>1879</c:v>
                </c:pt>
                <c:pt idx="26">
                  <c:v>1744</c:v>
                </c:pt>
                <c:pt idx="27">
                  <c:v>1724</c:v>
                </c:pt>
                <c:pt idx="28">
                  <c:v>1713</c:v>
                </c:pt>
                <c:pt idx="29" formatCode="_(* #,##0_);_(* \(#,##0\);_(* &quot;-&quot;_);_(@_)">
                  <c:v>1616</c:v>
                </c:pt>
                <c:pt idx="30" formatCode="_(* #,##0_);_(* \(#,##0\);_(* &quot;-&quot;_);_(@_)">
                  <c:v>1618</c:v>
                </c:pt>
                <c:pt idx="31" formatCode="_(* #,##0_);_(* \(#,##0\);_(* &quot;-&quot;_);_(@_)">
                  <c:v>1548</c:v>
                </c:pt>
                <c:pt idx="32" formatCode="_(* #,##0_);_(* \(#,##0\);_(* &quot;-&quot;_);_(@_)">
                  <c:v>1551</c:v>
                </c:pt>
                <c:pt idx="33" formatCode="_(* #,##0_);_(* \(#,##0\);_(* &quot;-&quot;_);_(@_)">
                  <c:v>1556</c:v>
                </c:pt>
                <c:pt idx="34" formatCode="_(* #,##0_);_(* \(#,##0\);_(* &quot;-&quot;_);_(@_)">
                  <c:v>1575</c:v>
                </c:pt>
                <c:pt idx="35" formatCode="_(* #,##0_);_(* \(#,##0\);_(* &quot;-&quot;_);_(@_)">
                  <c:v>1576</c:v>
                </c:pt>
                <c:pt idx="36" formatCode="_(* #,##0_);_(* \(#,##0\);_(* &quot;-&quot;_);_(@_)">
                  <c:v>1658</c:v>
                </c:pt>
                <c:pt idx="37" formatCode="_(* #,##0_);_(* \(#,##0\);_(* &quot;-&quot;_);_(@_)">
                  <c:v>1805</c:v>
                </c:pt>
                <c:pt idx="38" formatCode="_(* #,##0_);_(* \(#,##0\);_(* &quot;-&quot;_);_(@_)">
                  <c:v>1851</c:v>
                </c:pt>
                <c:pt idx="39" formatCode="_(* #,##0_);_(* \(#,##0\);_(* &quot;-&quot;_);_(@_)">
                  <c:v>1847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FF-4F91-A8B5-843782F1533F}"/>
            </c:ext>
          </c:extLst>
        </c:ser>
        <c:ser>
          <c:idx val="4"/>
          <c:order val="4"/>
          <c:tx>
            <c:strRef>
              <c:f>'학과수_계열별(1979-)'!$G$3</c:f>
              <c:strCache>
                <c:ptCount val="1"/>
                <c:pt idx="0">
                  <c:v>자연계열</c:v>
                </c:pt>
              </c:strCache>
            </c:strRef>
          </c:tx>
          <c:spPr>
            <a:solidFill>
              <a:srgbClr val="8D8351"/>
            </a:solidFill>
          </c:spPr>
          <c:invertIfNegative val="0"/>
          <c:cat>
            <c:strRef>
              <c:f>'학과수_계열별(1979-)'!$A$10:$A$49</c:f>
              <c:strCach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strCache>
            </c:strRef>
          </c:cat>
          <c:val>
            <c:numRef>
              <c:f>'학과수_계열별(1979-)'!$G$10:$G$49</c:f>
              <c:numCache>
                <c:formatCode>#,##0_);[Red]\(#,##0\)</c:formatCode>
                <c:ptCount val="40"/>
                <c:pt idx="0">
                  <c:v>534</c:v>
                </c:pt>
                <c:pt idx="1">
                  <c:v>476</c:v>
                </c:pt>
                <c:pt idx="2">
                  <c:v>472</c:v>
                </c:pt>
                <c:pt idx="3">
                  <c:v>519</c:v>
                </c:pt>
                <c:pt idx="4">
                  <c:v>553</c:v>
                </c:pt>
                <c:pt idx="5">
                  <c:v>589</c:v>
                </c:pt>
                <c:pt idx="6">
                  <c:v>633</c:v>
                </c:pt>
                <c:pt idx="7">
                  <c:v>707</c:v>
                </c:pt>
                <c:pt idx="8">
                  <c:v>759</c:v>
                </c:pt>
                <c:pt idx="9">
                  <c:v>833</c:v>
                </c:pt>
                <c:pt idx="10">
                  <c:v>864</c:v>
                </c:pt>
                <c:pt idx="11">
                  <c:v>949</c:v>
                </c:pt>
                <c:pt idx="12">
                  <c:v>1010</c:v>
                </c:pt>
                <c:pt idx="13">
                  <c:v>352</c:v>
                </c:pt>
                <c:pt idx="14">
                  <c:v>393</c:v>
                </c:pt>
                <c:pt idx="15">
                  <c:v>438</c:v>
                </c:pt>
                <c:pt idx="16">
                  <c:v>460</c:v>
                </c:pt>
                <c:pt idx="17">
                  <c:v>457</c:v>
                </c:pt>
                <c:pt idx="18">
                  <c:v>475</c:v>
                </c:pt>
                <c:pt idx="19">
                  <c:v>522</c:v>
                </c:pt>
                <c:pt idx="20">
                  <c:v>499</c:v>
                </c:pt>
                <c:pt idx="21">
                  <c:v>524</c:v>
                </c:pt>
                <c:pt idx="22">
                  <c:v>479</c:v>
                </c:pt>
                <c:pt idx="23">
                  <c:v>472</c:v>
                </c:pt>
                <c:pt idx="24">
                  <c:v>495</c:v>
                </c:pt>
                <c:pt idx="25">
                  <c:v>462</c:v>
                </c:pt>
                <c:pt idx="26">
                  <c:v>451</c:v>
                </c:pt>
                <c:pt idx="27">
                  <c:v>449</c:v>
                </c:pt>
                <c:pt idx="28">
                  <c:v>440</c:v>
                </c:pt>
                <c:pt idx="29" formatCode="_(* #,##0_);_(* \(#,##0\);_(* &quot;-&quot;_);_(@_)">
                  <c:v>450</c:v>
                </c:pt>
                <c:pt idx="30" formatCode="_(* #,##0_);_(* \(#,##0\);_(* &quot;-&quot;_);_(@_)">
                  <c:v>458</c:v>
                </c:pt>
                <c:pt idx="31" formatCode="_(* #,##0_);_(* \(#,##0\);_(* &quot;-&quot;_);_(@_)">
                  <c:v>460</c:v>
                </c:pt>
                <c:pt idx="32" formatCode="_(* #,##0_);_(* \(#,##0\);_(* &quot;-&quot;_);_(@_)">
                  <c:v>463</c:v>
                </c:pt>
                <c:pt idx="33" formatCode="_(* #,##0_);_(* \(#,##0\);_(* &quot;-&quot;_);_(@_)">
                  <c:v>459</c:v>
                </c:pt>
                <c:pt idx="34" formatCode="_(* #,##0_);_(* \(#,##0\);_(* &quot;-&quot;_);_(@_)">
                  <c:v>478</c:v>
                </c:pt>
                <c:pt idx="35" formatCode="_(* #,##0_);_(* \(#,##0\);_(* &quot;-&quot;_);_(@_)">
                  <c:v>488</c:v>
                </c:pt>
                <c:pt idx="36" formatCode="_(* #,##0_);_(* \(#,##0\);_(* &quot;-&quot;_);_(@_)">
                  <c:v>512</c:v>
                </c:pt>
                <c:pt idx="37" formatCode="_(* #,##0_);_(* \(#,##0\);_(* &quot;-&quot;_);_(@_)">
                  <c:v>589</c:v>
                </c:pt>
                <c:pt idx="38" formatCode="_(* #,##0_);_(* \(#,##0\);_(* &quot;-&quot;_);_(@_)">
                  <c:v>678</c:v>
                </c:pt>
                <c:pt idx="39" formatCode="_(* #,##0_);_(* \(#,##0\);_(* &quot;-&quot;_);_(@_)">
                  <c:v>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FF-4F91-A8B5-843782F1533F}"/>
            </c:ext>
          </c:extLst>
        </c:ser>
        <c:ser>
          <c:idx val="5"/>
          <c:order val="5"/>
          <c:tx>
            <c:strRef>
              <c:f>'학과수_계열별(1979-)'!$H$3</c:f>
              <c:strCache>
                <c:ptCount val="1"/>
                <c:pt idx="0">
                  <c:v>의약계열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strRef>
              <c:f>'학과수_계열별(1979-)'!$A$10:$A$49</c:f>
              <c:strCach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strCache>
            </c:strRef>
          </c:cat>
          <c:val>
            <c:numRef>
              <c:f>'학과수_계열별(1979-)'!$H$10:$H$49</c:f>
              <c:numCache>
                <c:formatCode>#,##0_);[Red]\(#,##0\)</c:formatCode>
                <c:ptCount val="40"/>
                <c:pt idx="0">
                  <c:v>124</c:v>
                </c:pt>
                <c:pt idx="1">
                  <c:v>122</c:v>
                </c:pt>
                <c:pt idx="2">
                  <c:v>124</c:v>
                </c:pt>
                <c:pt idx="3">
                  <c:v>134</c:v>
                </c:pt>
                <c:pt idx="4">
                  <c:v>141</c:v>
                </c:pt>
                <c:pt idx="5">
                  <c:v>144</c:v>
                </c:pt>
                <c:pt idx="6">
                  <c:v>149</c:v>
                </c:pt>
                <c:pt idx="7">
                  <c:v>167</c:v>
                </c:pt>
                <c:pt idx="8">
                  <c:v>167</c:v>
                </c:pt>
                <c:pt idx="9">
                  <c:v>173</c:v>
                </c:pt>
                <c:pt idx="10">
                  <c:v>198</c:v>
                </c:pt>
                <c:pt idx="11">
                  <c:v>202</c:v>
                </c:pt>
                <c:pt idx="12">
                  <c:v>219</c:v>
                </c:pt>
                <c:pt idx="13">
                  <c:v>276</c:v>
                </c:pt>
                <c:pt idx="14">
                  <c:v>295</c:v>
                </c:pt>
                <c:pt idx="15">
                  <c:v>296</c:v>
                </c:pt>
                <c:pt idx="16">
                  <c:v>303</c:v>
                </c:pt>
                <c:pt idx="17">
                  <c:v>317</c:v>
                </c:pt>
                <c:pt idx="18">
                  <c:v>333</c:v>
                </c:pt>
                <c:pt idx="19">
                  <c:v>358</c:v>
                </c:pt>
                <c:pt idx="20">
                  <c:v>413</c:v>
                </c:pt>
                <c:pt idx="21">
                  <c:v>436</c:v>
                </c:pt>
                <c:pt idx="22">
                  <c:v>445</c:v>
                </c:pt>
                <c:pt idx="23">
                  <c:v>483</c:v>
                </c:pt>
                <c:pt idx="24">
                  <c:v>500</c:v>
                </c:pt>
                <c:pt idx="25">
                  <c:v>538</c:v>
                </c:pt>
                <c:pt idx="26">
                  <c:v>555</c:v>
                </c:pt>
                <c:pt idx="27">
                  <c:v>625</c:v>
                </c:pt>
                <c:pt idx="28">
                  <c:v>642</c:v>
                </c:pt>
                <c:pt idx="29" formatCode="_(* #,##0_);_(* \(#,##0\);_(* &quot;-&quot;_);_(@_)">
                  <c:v>644</c:v>
                </c:pt>
                <c:pt idx="30" formatCode="_(* #,##0_);_(* \(#,##0\);_(* &quot;-&quot;_);_(@_)">
                  <c:v>656</c:v>
                </c:pt>
                <c:pt idx="31" formatCode="_(* #,##0_);_(* \(#,##0\);_(* &quot;-&quot;_);_(@_)">
                  <c:v>663</c:v>
                </c:pt>
                <c:pt idx="32" formatCode="_(* #,##0_);_(* \(#,##0\);_(* &quot;-&quot;_);_(@_)">
                  <c:v>666</c:v>
                </c:pt>
                <c:pt idx="33" formatCode="_(* #,##0_);_(* \(#,##0\);_(* &quot;-&quot;_);_(@_)">
                  <c:v>651</c:v>
                </c:pt>
                <c:pt idx="34" formatCode="_(* #,##0_);_(* \(#,##0\);_(* &quot;-&quot;_);_(@_)">
                  <c:v>651</c:v>
                </c:pt>
                <c:pt idx="35" formatCode="_(* #,##0_);_(* \(#,##0\);_(* &quot;-&quot;_);_(@_)">
                  <c:v>653</c:v>
                </c:pt>
                <c:pt idx="36" formatCode="_(* #,##0_);_(* \(#,##0\);_(* &quot;-&quot;_);_(@_)">
                  <c:v>650</c:v>
                </c:pt>
                <c:pt idx="37" formatCode="_(* #,##0_);_(* \(#,##0\);_(* &quot;-&quot;_);_(@_)">
                  <c:v>671</c:v>
                </c:pt>
                <c:pt idx="38" formatCode="_(* #,##0_);_(* \(#,##0\);_(* &quot;-&quot;_);_(@_)">
                  <c:v>690</c:v>
                </c:pt>
                <c:pt idx="39" formatCode="_(* #,##0_);_(* \(#,##0\);_(* &quot;-&quot;_);_(@_)">
                  <c:v>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FF-4F91-A8B5-843782F1533F}"/>
            </c:ext>
          </c:extLst>
        </c:ser>
        <c:ser>
          <c:idx val="6"/>
          <c:order val="6"/>
          <c:tx>
            <c:strRef>
              <c:f>'학과수_계열별(1979-)'!$I$3</c:f>
              <c:strCache>
                <c:ptCount val="1"/>
                <c:pt idx="0">
                  <c:v>예체능계열</c:v>
                </c:pt>
              </c:strCache>
            </c:strRef>
          </c:tx>
          <c:spPr>
            <a:solidFill>
              <a:srgbClr val="8064A2">
                <a:lumMod val="50000"/>
              </a:srgbClr>
            </a:solidFill>
          </c:spPr>
          <c:invertIfNegative val="0"/>
          <c:cat>
            <c:strRef>
              <c:f>'학과수_계열별(1979-)'!$A$10:$A$49</c:f>
              <c:strCach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strCache>
            </c:strRef>
          </c:cat>
          <c:val>
            <c:numRef>
              <c:f>'학과수_계열별(1979-)'!$I$10:$I$49</c:f>
              <c:numCache>
                <c:formatCode>#,##0_);[Red]\(#,##0\)</c:formatCode>
                <c:ptCount val="40"/>
                <c:pt idx="0">
                  <c:v>115</c:v>
                </c:pt>
                <c:pt idx="1">
                  <c:v>102</c:v>
                </c:pt>
                <c:pt idx="2">
                  <c:v>106</c:v>
                </c:pt>
                <c:pt idx="3">
                  <c:v>114</c:v>
                </c:pt>
                <c:pt idx="4">
                  <c:v>141</c:v>
                </c:pt>
                <c:pt idx="5">
                  <c:v>155</c:v>
                </c:pt>
                <c:pt idx="6">
                  <c:v>175</c:v>
                </c:pt>
                <c:pt idx="7">
                  <c:v>193</c:v>
                </c:pt>
                <c:pt idx="8">
                  <c:v>218</c:v>
                </c:pt>
                <c:pt idx="9">
                  <c:v>256</c:v>
                </c:pt>
                <c:pt idx="10">
                  <c:v>283</c:v>
                </c:pt>
                <c:pt idx="11">
                  <c:v>321</c:v>
                </c:pt>
                <c:pt idx="12">
                  <c:v>350</c:v>
                </c:pt>
                <c:pt idx="13">
                  <c:v>591</c:v>
                </c:pt>
                <c:pt idx="14">
                  <c:v>756</c:v>
                </c:pt>
                <c:pt idx="15">
                  <c:v>865</c:v>
                </c:pt>
                <c:pt idx="16">
                  <c:v>936</c:v>
                </c:pt>
                <c:pt idx="17">
                  <c:v>964</c:v>
                </c:pt>
                <c:pt idx="18">
                  <c:v>1042</c:v>
                </c:pt>
                <c:pt idx="19">
                  <c:v>1203</c:v>
                </c:pt>
                <c:pt idx="20">
                  <c:v>1332</c:v>
                </c:pt>
                <c:pt idx="21">
                  <c:v>1445</c:v>
                </c:pt>
                <c:pt idx="22">
                  <c:v>1415</c:v>
                </c:pt>
                <c:pt idx="23">
                  <c:v>1409</c:v>
                </c:pt>
                <c:pt idx="24">
                  <c:v>1397</c:v>
                </c:pt>
                <c:pt idx="25">
                  <c:v>1361</c:v>
                </c:pt>
                <c:pt idx="26">
                  <c:v>1370</c:v>
                </c:pt>
                <c:pt idx="27">
                  <c:v>1336</c:v>
                </c:pt>
                <c:pt idx="28">
                  <c:v>1308</c:v>
                </c:pt>
                <c:pt idx="29" formatCode="_(* #,##0_);_(* \(#,##0\);_(* &quot;-&quot;_);_(@_)">
                  <c:v>1243</c:v>
                </c:pt>
                <c:pt idx="30" formatCode="_(* #,##0_);_(* \(#,##0\);_(* &quot;-&quot;_);_(@_)">
                  <c:v>1265</c:v>
                </c:pt>
                <c:pt idx="31" formatCode="_(* #,##0_);_(* \(#,##0\);_(* &quot;-&quot;_);_(@_)">
                  <c:v>1235</c:v>
                </c:pt>
                <c:pt idx="32" formatCode="_(* #,##0_);_(* \(#,##0\);_(* &quot;-&quot;_);_(@_)">
                  <c:v>1194</c:v>
                </c:pt>
                <c:pt idx="33" formatCode="_(* #,##0_);_(* \(#,##0\);_(* &quot;-&quot;_);_(@_)">
                  <c:v>1122</c:v>
                </c:pt>
                <c:pt idx="34" formatCode="_(* #,##0_);_(* \(#,##0\);_(* &quot;-&quot;_);_(@_)">
                  <c:v>1089</c:v>
                </c:pt>
                <c:pt idx="35" formatCode="_(* #,##0_);_(* \(#,##0\);_(* &quot;-&quot;_);_(@_)">
                  <c:v>1065</c:v>
                </c:pt>
                <c:pt idx="36" formatCode="_(* #,##0_);_(* \(#,##0\);_(* &quot;-&quot;_);_(@_)">
                  <c:v>1081</c:v>
                </c:pt>
                <c:pt idx="37" formatCode="_(* #,##0_);_(* \(#,##0\);_(* &quot;-&quot;_);_(@_)">
                  <c:v>1191</c:v>
                </c:pt>
                <c:pt idx="38" formatCode="_(* #,##0_);_(* \(#,##0\);_(* &quot;-&quot;_);_(@_)">
                  <c:v>1272</c:v>
                </c:pt>
                <c:pt idx="39" formatCode="_(* #,##0_);_(* \(#,##0\);_(* &quot;-&quot;_);_(@_)">
                  <c:v>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FF-4F91-A8B5-843782F15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215808"/>
        <c:axId val="98217344"/>
      </c:barChart>
      <c:catAx>
        <c:axId val="9821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17344"/>
        <c:crosses val="autoZero"/>
        <c:auto val="1"/>
        <c:lblAlgn val="ctr"/>
        <c:lblOffset val="100"/>
        <c:tickLblSkip val="5"/>
        <c:noMultiLvlLbl val="0"/>
      </c:catAx>
      <c:valAx>
        <c:axId val="982173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15808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3891544162051978"/>
          <c:y val="0.91692300348861577"/>
          <c:w val="0.7814125156584425"/>
          <c:h val="4.0704737751969998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rgbClr val="8064A2">
          <a:lumMod val="75000"/>
        </a:srgb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888" l="0.70000000000000062" r="0.70000000000000062" t="0.75000000000000888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670671</xdr:colOff>
      <xdr:row>3</xdr:row>
      <xdr:rowOff>11019</xdr:rowOff>
    </xdr:from>
    <xdr:to>
      <xdr:col>15</xdr:col>
      <xdr:colOff>359229</xdr:colOff>
      <xdr:row>27</xdr:row>
      <xdr:rowOff>95249</xdr:rowOff>
    </xdr:to>
    <xdr:graphicFrame macro="">
      <xdr:nvGraphicFramePr>
        <xdr:cNvPr id="103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115094</xdr:colOff>
      <xdr:row>5</xdr:row>
      <xdr:rowOff>135732</xdr:rowOff>
    </xdr:from>
    <xdr:to>
      <xdr:col>6</xdr:col>
      <xdr:colOff>534194</xdr:colOff>
      <xdr:row>7</xdr:row>
      <xdr:rowOff>64294</xdr:rowOff>
    </xdr:to>
    <xdr:sp macro="" textlink="">
      <xdr:nvSpPr>
        <xdr:cNvPr id="6" name="TextBox 5"/>
        <xdr:cNvSpPr txBox="1"/>
      </xdr:nvSpPr>
      <xdr:spPr>
        <a:xfrm>
          <a:off x="4258469" y="1159670"/>
          <a:ext cx="419100" cy="2619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altLang="ko-KR" sz="1000" b="1"/>
            <a:t>(</a:t>
          </a:r>
          <a:r>
            <a:rPr lang="ko-KR" altLang="en-US" sz="1000" b="1"/>
            <a:t>개</a:t>
          </a:r>
          <a:r>
            <a:rPr lang="en-US" altLang="ko-KR" sz="1000" b="1"/>
            <a:t>)</a:t>
          </a:r>
          <a:endParaRPr lang="ko-KR" altLang="en-US" sz="1000" b="1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0.01955</cdr:y>
    </cdr:from>
    <cdr:to>
      <cdr:x>0.0431</cdr:x>
      <cdr:y>0.08659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66675"/>
          <a:ext cx="4667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800"/>
            <a:t>(</a:t>
          </a:r>
          <a:r>
            <a:rPr lang="ko-KR" altLang="en-US" sz="800"/>
            <a:t>개교</a:t>
          </a:r>
          <a:r>
            <a:rPr lang="en-US" altLang="ko-KR" sz="800"/>
            <a:t>)</a:t>
          </a:r>
          <a:endParaRPr lang="ko-KR" altLang="en-US" sz="800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0.10949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6594183" cy="39379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 전문대학 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76341</xdr:colOff>
      <xdr:row>1</xdr:row>
      <xdr:rowOff>9805</xdr:rowOff>
    </xdr:from>
    <xdr:to>
      <xdr:col>31</xdr:col>
      <xdr:colOff>578177</xdr:colOff>
      <xdr:row>25</xdr:row>
      <xdr:rowOff>99451</xdr:rowOff>
    </xdr:to>
    <xdr:graphicFrame macro="">
      <xdr:nvGraphicFramePr>
        <xdr:cNvPr id="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0.00215</cdr:y>
    </cdr:from>
    <cdr:to>
      <cdr:x>1</cdr:x>
      <cdr:y>0.10007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8998"/>
          <a:ext cx="7550336" cy="40982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지역별 전문대학 수</a:t>
          </a:r>
          <a:r>
            <a:rPr kumimoji="0" lang="en-US" altLang="ko-KR" sz="16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(1979~2024)</a:t>
          </a:r>
          <a:endParaRPr kumimoji="0" lang="ko-KR" altLang="en-US" sz="1600" b="1" i="0" u="none" strike="noStrike" kern="0" cap="none" spc="0" normalizeH="0" baseline="0" noProof="0">
            <a:ln>
              <a:noFill/>
            </a:ln>
            <a:solidFill>
              <a:prstClr val="white"/>
            </a:solidFill>
            <a:effectLst/>
            <a:uLnTx/>
            <a:uFillTx/>
            <a:latin typeface="HY헤드라인M" pitchFamily="18" charset="-127"/>
            <a:ea typeface="HY헤드라인M" pitchFamily="18" charset="-127"/>
            <a:cs typeface="+mn-cs"/>
          </a:endParaRPr>
        </a:p>
      </cdr:txBody>
    </cdr:sp>
  </cdr:relSizeAnchor>
  <cdr:relSizeAnchor xmlns:cdr="http://schemas.openxmlformats.org/drawingml/2006/chartDrawing">
    <cdr:from>
      <cdr:x>0.01814</cdr:x>
      <cdr:y>0.09678</cdr:y>
    </cdr:from>
    <cdr:to>
      <cdr:x>0.09554</cdr:x>
      <cdr:y>0.14558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36963" y="405073"/>
          <a:ext cx="584415" cy="2042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개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375483</xdr:colOff>
      <xdr:row>3</xdr:row>
      <xdr:rowOff>35858</xdr:rowOff>
    </xdr:from>
    <xdr:to>
      <xdr:col>29</xdr:col>
      <xdr:colOff>261937</xdr:colOff>
      <xdr:row>23</xdr:row>
      <xdr:rowOff>95249</xdr:rowOff>
    </xdr:to>
    <xdr:graphicFrame macro="">
      <xdr:nvGraphicFramePr>
        <xdr:cNvPr id="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368394</xdr:colOff>
      <xdr:row>24</xdr:row>
      <xdr:rowOff>35018</xdr:rowOff>
    </xdr:from>
    <xdr:to>
      <xdr:col>29</xdr:col>
      <xdr:colOff>309562</xdr:colOff>
      <xdr:row>46</xdr:row>
      <xdr:rowOff>35718</xdr:rowOff>
    </xdr:to>
    <xdr:graphicFrame macro="">
      <xdr:nvGraphicFramePr>
        <xdr:cNvPr id="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0.01989</cdr:x>
      <cdr:y>0.10305</cdr:y>
    </cdr:from>
    <cdr:to>
      <cdr:x>0.09317</cdr:x>
      <cdr:y>0.16551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8575" y="363168"/>
          <a:ext cx="547505" cy="220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900" b="1"/>
            <a:t>(</a:t>
          </a:r>
          <a:r>
            <a:rPr lang="ko-KR" altLang="en-US" sz="900" b="1"/>
            <a:t>개</a:t>
          </a:r>
          <a:r>
            <a:rPr lang="en-US" altLang="ko-KR" sz="900" b="1"/>
            <a:t>)</a:t>
          </a:r>
          <a:endParaRPr lang="ko-KR" altLang="en-US" sz="9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0.10807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470737" cy="38086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전문대학 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  <a:cs typeface="+mn-cs"/>
            </a:rPr>
            <a:t>학과수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0.09819</cdr:x>
      <cdr:y>0.78367</cdr:y>
    </cdr:from>
    <cdr:to>
      <cdr:x>0.20655</cdr:x>
      <cdr:y>0.9212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828675" y="52101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0.7894</cdr:y>
    </cdr:from>
    <cdr:to>
      <cdr:x>0.2088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0.7937</cdr:y>
    </cdr:from>
    <cdr:to>
      <cdr:x>0.2088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0.78797</cdr:y>
    </cdr:from>
    <cdr:to>
      <cdr:x>0.2088</cdr:x>
      <cdr:y>0.9255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847725" y="5238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</cdr:x>
      <cdr:y>2.4463E-6</cdr:y>
    </cdr:from>
    <cdr:to>
      <cdr:x>0.02744</cdr:x>
      <cdr:y>0.06862</cdr:y>
    </cdr:to>
    <cdr:grpSp>
      <cdr:nvGrpSpPr>
        <cdr:cNvPr id="27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9"/>
          <a:ext cx="187876" cy="251677"/>
          <a:chOff x="-77502" y="-57326"/>
          <a:chExt cx="2416" cy="3643"/>
        </a:xfrm>
      </cdr:grpSpPr>
      <cdr:sp macro="" textlink="">
        <cdr:nvSpPr>
          <cdr:cNvPr id="2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>
              <a:latin typeface="+mn-ea"/>
              <a:ea typeface="+mn-ea"/>
            </a:endParaRPr>
          </a:p>
        </cdr:txBody>
      </cdr:sp>
      <cdr:grpSp>
        <cdr:nvGrpSpPr>
          <cdr:cNvPr id="29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16" cy="2753"/>
            <a:chOff x="2018" y="-1970"/>
            <a:chExt cx="222399" cy="245288"/>
          </a:xfrm>
        </cdr:grpSpPr>
      </cdr:grpSp>
      <cdr:grpSp>
        <cdr:nvGrpSpPr>
          <cdr:cNvPr id="51206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01" cy="3643"/>
            <a:chOff x="2018" y="-1970"/>
            <a:chExt cx="220993" cy="324460"/>
          </a:xfrm>
        </cdr:grpSpPr>
        <cdr:sp macro="" textlink="">
          <cdr:nvSpPr>
            <cdr:cNvPr id="3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4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9" y="-1659"/>
              <a:ext cx="218592" cy="32414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0.09535</cdr:y>
    </cdr:to>
    <cdr:sp macro="" textlink="">
      <cdr:nvSpPr>
        <cdr:cNvPr id="16" name="직사각형 2"/>
        <cdr:cNvSpPr/>
      </cdr:nvSpPr>
      <cdr:spPr>
        <a:xfrm xmlns:a="http://schemas.openxmlformats.org/drawingml/2006/main">
          <a:off x="0" y="0"/>
          <a:ext cx="7534274" cy="45944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 b="1">
              <a:latin typeface="HY헤드라인M" pitchFamily="18" charset="-127"/>
              <a:ea typeface="HY헤드라인M" pitchFamily="18" charset="-127"/>
            </a:rPr>
            <a:t>연도별 계열별 전문대학 학과 구성비</a:t>
          </a:r>
          <a:r>
            <a:rPr lang="en-US" altLang="ko-KR" sz="1600" b="1">
              <a:latin typeface="HY헤드라인M" pitchFamily="18" charset="-127"/>
              <a:ea typeface="HY헤드라인M" pitchFamily="18" charset="-127"/>
            </a:rPr>
            <a:t>(1985~2024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3"/>
  <sheetViews>
    <sheetView tabSelected="1" zoomScale="80" zoomScaleNormal="80" workbookViewId="0">
      <pane xSplit="1" ySplit="3" topLeftCell="B4" activePane="bottomRight" state="frozen"/>
      <selection activeCell="G59" sqref="G59"/>
      <selection pane="topRight" activeCell="G59" sqref="G59"/>
      <selection pane="bottomLeft" activeCell="G59" sqref="G59"/>
      <selection pane="bottomRight"/>
    </sheetView>
  </sheetViews>
  <sheetFormatPr defaultRowHeight="16.5" x14ac:dyDescent="0.3"/>
  <sheetData>
    <row r="1" spans="1:19" ht="21" thickBot="1" x14ac:dyDescent="0.35">
      <c r="B1" s="1"/>
    </row>
    <row r="2" spans="1:19" ht="17.25" thickBot="1" x14ac:dyDescent="0.35">
      <c r="A2" s="78"/>
      <c r="B2" s="140" t="s">
        <v>56</v>
      </c>
      <c r="C2" s="141"/>
      <c r="D2" s="141"/>
      <c r="E2" s="142"/>
    </row>
    <row r="3" spans="1:19" x14ac:dyDescent="0.3">
      <c r="A3" s="83" t="s">
        <v>55</v>
      </c>
      <c r="B3" s="84" t="s">
        <v>60</v>
      </c>
      <c r="C3" s="85" t="s">
        <v>0</v>
      </c>
      <c r="D3" s="85" t="s">
        <v>1</v>
      </c>
      <c r="E3" s="86" t="s">
        <v>2</v>
      </c>
    </row>
    <row r="4" spans="1:19" s="3" customFormat="1" ht="13.5" customHeight="1" x14ac:dyDescent="0.3">
      <c r="A4" s="87">
        <v>1979</v>
      </c>
      <c r="B4" s="88">
        <f>SUM(C4:E4)</f>
        <v>127</v>
      </c>
      <c r="C4" s="89">
        <v>20</v>
      </c>
      <c r="D4" s="89">
        <v>16</v>
      </c>
      <c r="E4" s="90">
        <v>91</v>
      </c>
      <c r="S4" s="11"/>
    </row>
    <row r="5" spans="1:19" ht="13.5" customHeight="1" x14ac:dyDescent="0.25">
      <c r="A5" s="61" t="s">
        <v>4</v>
      </c>
      <c r="B5" s="91">
        <f t="shared" ref="B5:B42" si="0">SUM(C5:E5)</f>
        <v>128</v>
      </c>
      <c r="C5" s="92">
        <v>20</v>
      </c>
      <c r="D5" s="92">
        <v>16</v>
      </c>
      <c r="E5" s="93">
        <v>92</v>
      </c>
      <c r="F5" s="3"/>
      <c r="S5" s="11"/>
    </row>
    <row r="6" spans="1:19" ht="13.5" customHeight="1" x14ac:dyDescent="0.25">
      <c r="A6" s="61" t="s">
        <v>5</v>
      </c>
      <c r="B6" s="91">
        <f t="shared" si="0"/>
        <v>132</v>
      </c>
      <c r="C6" s="92">
        <v>21</v>
      </c>
      <c r="D6" s="92">
        <v>16</v>
      </c>
      <c r="E6" s="93">
        <v>95</v>
      </c>
      <c r="F6" s="3"/>
      <c r="S6" s="11"/>
    </row>
    <row r="7" spans="1:19" ht="13.5" customHeight="1" x14ac:dyDescent="0.25">
      <c r="A7" s="61" t="s">
        <v>6</v>
      </c>
      <c r="B7" s="91">
        <f t="shared" si="0"/>
        <v>128</v>
      </c>
      <c r="C7" s="92">
        <v>23</v>
      </c>
      <c r="D7" s="92">
        <v>12</v>
      </c>
      <c r="E7" s="93">
        <v>93</v>
      </c>
      <c r="F7" s="3"/>
      <c r="S7" s="11"/>
    </row>
    <row r="8" spans="1:19" ht="13.5" customHeight="1" x14ac:dyDescent="0.25">
      <c r="A8" s="61" t="s">
        <v>7</v>
      </c>
      <c r="B8" s="91">
        <f t="shared" si="0"/>
        <v>130</v>
      </c>
      <c r="C8" s="92">
        <v>23</v>
      </c>
      <c r="D8" s="92">
        <v>1</v>
      </c>
      <c r="E8" s="93">
        <v>106</v>
      </c>
      <c r="F8" s="3"/>
      <c r="S8" s="11"/>
    </row>
    <row r="9" spans="1:19" ht="13.5" customHeight="1" x14ac:dyDescent="0.25">
      <c r="A9" s="61" t="s">
        <v>8</v>
      </c>
      <c r="B9" s="91">
        <f t="shared" si="0"/>
        <v>122</v>
      </c>
      <c r="C9" s="92">
        <v>17</v>
      </c>
      <c r="D9" s="92">
        <v>0</v>
      </c>
      <c r="E9" s="93">
        <v>105</v>
      </c>
      <c r="F9" s="3"/>
      <c r="S9" s="11"/>
    </row>
    <row r="10" spans="1:19" ht="13.5" customHeight="1" x14ac:dyDescent="0.25">
      <c r="A10" s="61" t="s">
        <v>9</v>
      </c>
      <c r="B10" s="91">
        <f t="shared" si="0"/>
        <v>120</v>
      </c>
      <c r="C10" s="92">
        <v>17</v>
      </c>
      <c r="D10" s="92">
        <v>0</v>
      </c>
      <c r="E10" s="93">
        <v>103</v>
      </c>
      <c r="F10" s="3"/>
      <c r="S10" s="11"/>
    </row>
    <row r="11" spans="1:19" ht="13.5" customHeight="1" x14ac:dyDescent="0.25">
      <c r="A11" s="61" t="s">
        <v>10</v>
      </c>
      <c r="B11" s="91">
        <f t="shared" si="0"/>
        <v>120</v>
      </c>
      <c r="C11" s="92">
        <v>17</v>
      </c>
      <c r="D11" s="92">
        <v>0</v>
      </c>
      <c r="E11" s="93">
        <v>103</v>
      </c>
      <c r="F11" s="3"/>
      <c r="S11" s="11"/>
    </row>
    <row r="12" spans="1:19" ht="13.5" customHeight="1" x14ac:dyDescent="0.25">
      <c r="A12" s="61" t="s">
        <v>11</v>
      </c>
      <c r="B12" s="91">
        <f t="shared" si="0"/>
        <v>119</v>
      </c>
      <c r="C12" s="92">
        <v>16</v>
      </c>
      <c r="D12" s="92">
        <v>0</v>
      </c>
      <c r="E12" s="93">
        <v>103</v>
      </c>
      <c r="F12" s="3"/>
      <c r="S12" s="11"/>
    </row>
    <row r="13" spans="1:19" ht="13.5" customHeight="1" x14ac:dyDescent="0.25">
      <c r="A13" s="61" t="s">
        <v>12</v>
      </c>
      <c r="B13" s="91">
        <f t="shared" si="0"/>
        <v>119</v>
      </c>
      <c r="C13" s="92">
        <v>16</v>
      </c>
      <c r="D13" s="92">
        <v>0</v>
      </c>
      <c r="E13" s="93">
        <v>103</v>
      </c>
      <c r="F13" s="3"/>
      <c r="S13" s="11"/>
    </row>
    <row r="14" spans="1:19" ht="13.5" customHeight="1" x14ac:dyDescent="0.25">
      <c r="A14" s="61" t="s">
        <v>13</v>
      </c>
      <c r="B14" s="91">
        <f t="shared" si="0"/>
        <v>117</v>
      </c>
      <c r="C14" s="92">
        <v>16</v>
      </c>
      <c r="D14" s="92">
        <v>0</v>
      </c>
      <c r="E14" s="93">
        <v>101</v>
      </c>
      <c r="F14" s="3"/>
      <c r="S14" s="11"/>
    </row>
    <row r="15" spans="1:19" ht="13.5" customHeight="1" x14ac:dyDescent="0.25">
      <c r="A15" s="61" t="s">
        <v>14</v>
      </c>
      <c r="B15" s="91">
        <f t="shared" si="0"/>
        <v>117</v>
      </c>
      <c r="C15" s="92">
        <v>16</v>
      </c>
      <c r="D15" s="92">
        <v>0</v>
      </c>
      <c r="E15" s="93">
        <v>101</v>
      </c>
      <c r="F15" s="3"/>
      <c r="S15" s="11"/>
    </row>
    <row r="16" spans="1:19" ht="13.5" customHeight="1" x14ac:dyDescent="0.25">
      <c r="A16" s="61" t="s">
        <v>15</v>
      </c>
      <c r="B16" s="91">
        <f t="shared" si="0"/>
        <v>118</v>
      </c>
      <c r="C16" s="92">
        <v>14</v>
      </c>
      <c r="D16" s="92">
        <v>0</v>
      </c>
      <c r="E16" s="93">
        <v>104</v>
      </c>
      <c r="F16" s="3"/>
      <c r="S16" s="11"/>
    </row>
    <row r="17" spans="1:29" ht="13.5" customHeight="1" x14ac:dyDescent="0.25">
      <c r="A17" s="61" t="s">
        <v>16</v>
      </c>
      <c r="B17" s="91">
        <f t="shared" si="0"/>
        <v>126</v>
      </c>
      <c r="C17" s="92">
        <v>13</v>
      </c>
      <c r="D17" s="92">
        <v>0</v>
      </c>
      <c r="E17" s="93">
        <v>113</v>
      </c>
      <c r="F17" s="3"/>
      <c r="S17" s="11"/>
    </row>
    <row r="18" spans="1:29" ht="13.5" customHeight="1" x14ac:dyDescent="0.25">
      <c r="A18" s="61" t="s">
        <v>17</v>
      </c>
      <c r="B18" s="91">
        <f t="shared" si="0"/>
        <v>128</v>
      </c>
      <c r="C18" s="92">
        <v>8</v>
      </c>
      <c r="D18" s="92">
        <v>0</v>
      </c>
      <c r="E18" s="93">
        <v>120</v>
      </c>
      <c r="F18" s="3"/>
      <c r="S18" s="11"/>
    </row>
    <row r="19" spans="1:29" ht="13.5" customHeight="1" x14ac:dyDescent="0.25">
      <c r="A19" s="61" t="s">
        <v>18</v>
      </c>
      <c r="B19" s="91">
        <f t="shared" si="0"/>
        <v>135</v>
      </c>
      <c r="C19" s="92">
        <v>8</v>
      </c>
      <c r="D19" s="92">
        <v>1</v>
      </c>
      <c r="E19" s="93">
        <v>126</v>
      </c>
      <c r="F19" s="3"/>
      <c r="S19" s="11"/>
      <c r="V19" s="9"/>
    </row>
    <row r="20" spans="1:29" ht="13.5" customHeight="1" x14ac:dyDescent="0.25">
      <c r="A20" s="61" t="s">
        <v>19</v>
      </c>
      <c r="B20" s="91">
        <f t="shared" si="0"/>
        <v>145</v>
      </c>
      <c r="C20" s="92">
        <v>7</v>
      </c>
      <c r="D20" s="92">
        <v>1</v>
      </c>
      <c r="E20" s="93">
        <v>137</v>
      </c>
      <c r="F20" s="3"/>
      <c r="S20" s="11"/>
    </row>
    <row r="21" spans="1:29" ht="13.5" customHeight="1" x14ac:dyDescent="0.25">
      <c r="A21" s="61" t="s">
        <v>20</v>
      </c>
      <c r="B21" s="91">
        <f t="shared" si="0"/>
        <v>152</v>
      </c>
      <c r="C21" s="92">
        <v>7</v>
      </c>
      <c r="D21" s="92">
        <v>3</v>
      </c>
      <c r="E21" s="93">
        <v>142</v>
      </c>
      <c r="F21" s="3"/>
      <c r="S21" s="11"/>
    </row>
    <row r="22" spans="1:29" ht="13.5" customHeight="1" x14ac:dyDescent="0.25">
      <c r="A22" s="61" t="s">
        <v>21</v>
      </c>
      <c r="B22" s="91">
        <f t="shared" si="0"/>
        <v>155</v>
      </c>
      <c r="C22" s="92">
        <v>7</v>
      </c>
      <c r="D22" s="92">
        <v>4</v>
      </c>
      <c r="E22" s="93">
        <v>144</v>
      </c>
      <c r="F22" s="3"/>
      <c r="S22" s="11"/>
    </row>
    <row r="23" spans="1:29" ht="13.5" customHeight="1" x14ac:dyDescent="0.25">
      <c r="A23" s="61" t="s">
        <v>22</v>
      </c>
      <c r="B23" s="91">
        <f t="shared" si="0"/>
        <v>158</v>
      </c>
      <c r="C23" s="92">
        <v>7</v>
      </c>
      <c r="D23" s="92">
        <v>8</v>
      </c>
      <c r="E23" s="93">
        <v>143</v>
      </c>
      <c r="F23" s="3"/>
      <c r="S23" s="11"/>
    </row>
    <row r="24" spans="1:29" ht="13.5" customHeight="1" x14ac:dyDescent="0.25">
      <c r="A24" s="61" t="s">
        <v>23</v>
      </c>
      <c r="B24" s="91">
        <f t="shared" si="0"/>
        <v>161</v>
      </c>
      <c r="C24" s="92">
        <v>7</v>
      </c>
      <c r="D24" s="92">
        <v>9</v>
      </c>
      <c r="E24" s="93">
        <v>145</v>
      </c>
      <c r="F24" s="3"/>
      <c r="S24" s="11"/>
    </row>
    <row r="25" spans="1:29" ht="13.5" customHeight="1" x14ac:dyDescent="0.25">
      <c r="A25" s="61" t="s">
        <v>24</v>
      </c>
      <c r="B25" s="91">
        <f t="shared" si="0"/>
        <v>158</v>
      </c>
      <c r="C25" s="92">
        <v>7</v>
      </c>
      <c r="D25" s="92">
        <v>9</v>
      </c>
      <c r="E25" s="93">
        <v>142</v>
      </c>
      <c r="F25" s="3"/>
      <c r="S25" s="11"/>
    </row>
    <row r="26" spans="1:29" ht="13.5" customHeight="1" x14ac:dyDescent="0.25">
      <c r="A26" s="61" t="s">
        <v>25</v>
      </c>
      <c r="B26" s="91">
        <f t="shared" si="0"/>
        <v>158</v>
      </c>
      <c r="C26" s="92">
        <v>6</v>
      </c>
      <c r="D26" s="92">
        <v>9</v>
      </c>
      <c r="E26" s="93">
        <v>143</v>
      </c>
      <c r="F26" s="3"/>
      <c r="S26" s="11"/>
    </row>
    <row r="27" spans="1:29" ht="13.5" customHeight="1" x14ac:dyDescent="0.25">
      <c r="A27" s="61" t="s">
        <v>26</v>
      </c>
      <c r="B27" s="91">
        <f t="shared" si="0"/>
        <v>159</v>
      </c>
      <c r="C27" s="92">
        <v>7</v>
      </c>
      <c r="D27" s="92">
        <v>9</v>
      </c>
      <c r="E27" s="93">
        <v>143</v>
      </c>
      <c r="F27" s="3"/>
      <c r="S27" s="11"/>
    </row>
    <row r="28" spans="1:29" ht="13.5" customHeight="1" x14ac:dyDescent="0.25">
      <c r="A28" s="61" t="s">
        <v>27</v>
      </c>
      <c r="B28" s="91">
        <f t="shared" si="0"/>
        <v>158</v>
      </c>
      <c r="C28" s="92">
        <v>7</v>
      </c>
      <c r="D28" s="92">
        <v>9</v>
      </c>
      <c r="E28" s="93">
        <v>142</v>
      </c>
      <c r="F28" s="3"/>
      <c r="S28" s="11"/>
    </row>
    <row r="29" spans="1:29" ht="13.5" customHeight="1" x14ac:dyDescent="0.25">
      <c r="A29" s="61" t="s">
        <v>28</v>
      </c>
      <c r="B29" s="91">
        <f t="shared" si="0"/>
        <v>158</v>
      </c>
      <c r="C29" s="92">
        <v>7</v>
      </c>
      <c r="D29" s="92">
        <v>8</v>
      </c>
      <c r="E29" s="93">
        <v>143</v>
      </c>
      <c r="F29" s="3"/>
      <c r="K29" s="40"/>
      <c r="L29" s="40"/>
      <c r="M29" s="40"/>
      <c r="N29" s="40"/>
      <c r="O29" s="40"/>
      <c r="P29" s="40"/>
      <c r="Q29" s="40"/>
      <c r="R29" s="40"/>
      <c r="S29" s="41"/>
      <c r="T29" s="40"/>
      <c r="U29" s="40"/>
      <c r="V29" s="40"/>
      <c r="W29" s="40"/>
      <c r="X29" s="40"/>
      <c r="Y29" s="40"/>
      <c r="Z29" s="40"/>
      <c r="AA29" s="40"/>
      <c r="AB29" s="40"/>
      <c r="AC29" s="40"/>
    </row>
    <row r="30" spans="1:29" ht="13.5" customHeight="1" x14ac:dyDescent="0.25">
      <c r="A30" s="61" t="s">
        <v>29</v>
      </c>
      <c r="B30" s="91">
        <f t="shared" si="0"/>
        <v>158</v>
      </c>
      <c r="C30" s="92">
        <v>6</v>
      </c>
      <c r="D30" s="92">
        <v>8</v>
      </c>
      <c r="E30" s="93">
        <v>144</v>
      </c>
      <c r="F30" s="3"/>
      <c r="K30" s="40"/>
      <c r="L30" s="40"/>
      <c r="M30" s="40"/>
      <c r="N30" s="40"/>
      <c r="O30" s="40"/>
      <c r="P30" s="40"/>
      <c r="Q30" s="40"/>
      <c r="R30" s="40"/>
      <c r="S30" s="41"/>
      <c r="T30" s="40"/>
      <c r="U30" s="40"/>
      <c r="V30" s="40"/>
      <c r="W30" s="40"/>
      <c r="X30" s="40"/>
      <c r="Y30" s="40"/>
      <c r="Z30" s="40"/>
      <c r="AA30" s="40"/>
      <c r="AB30" s="40"/>
      <c r="AC30" s="40"/>
    </row>
    <row r="31" spans="1:29" ht="13.5" customHeight="1" x14ac:dyDescent="0.25">
      <c r="A31" s="61" t="s">
        <v>30</v>
      </c>
      <c r="B31" s="91">
        <f t="shared" si="0"/>
        <v>152</v>
      </c>
      <c r="C31" s="92">
        <v>5</v>
      </c>
      <c r="D31" s="92">
        <v>8</v>
      </c>
      <c r="E31" s="93">
        <v>139</v>
      </c>
      <c r="F31" s="3"/>
      <c r="K31" s="40"/>
      <c r="L31" s="40"/>
      <c r="M31" s="40"/>
      <c r="N31" s="40"/>
      <c r="O31" s="40"/>
      <c r="P31" s="40"/>
      <c r="Q31" s="40"/>
      <c r="R31" s="40"/>
      <c r="S31" s="41"/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 spans="1:29" ht="13.5" customHeight="1" x14ac:dyDescent="0.25">
      <c r="A32" s="61" t="s">
        <v>31</v>
      </c>
      <c r="B32" s="91">
        <f t="shared" si="0"/>
        <v>148</v>
      </c>
      <c r="C32" s="92">
        <v>3</v>
      </c>
      <c r="D32" s="92">
        <v>8</v>
      </c>
      <c r="E32" s="93">
        <v>137</v>
      </c>
      <c r="F32" s="3"/>
      <c r="K32" s="40"/>
      <c r="L32" s="40"/>
      <c r="M32" s="40"/>
      <c r="N32" s="40"/>
      <c r="O32" s="40"/>
      <c r="P32" s="40"/>
      <c r="Q32" s="40"/>
      <c r="R32" s="40"/>
      <c r="S32" s="41"/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 spans="1:29" ht="13.5" customHeight="1" x14ac:dyDescent="0.25">
      <c r="A33" s="61" t="s">
        <v>32</v>
      </c>
      <c r="B33" s="91">
        <f t="shared" si="0"/>
        <v>147</v>
      </c>
      <c r="C33" s="92">
        <v>2</v>
      </c>
      <c r="D33" s="92">
        <v>8</v>
      </c>
      <c r="E33" s="93">
        <v>137</v>
      </c>
      <c r="F33" s="3"/>
      <c r="K33" s="40"/>
      <c r="L33" s="40"/>
      <c r="M33" s="40"/>
      <c r="N33" s="40"/>
      <c r="O33" s="40"/>
      <c r="P33" s="40"/>
      <c r="Q33" s="40"/>
      <c r="R33" s="40"/>
      <c r="S33" s="41"/>
      <c r="T33" s="40"/>
      <c r="U33" s="40"/>
      <c r="V33" s="40"/>
      <c r="W33" s="40"/>
      <c r="X33" s="40"/>
      <c r="Y33" s="40"/>
      <c r="Z33" s="40"/>
      <c r="AA33" s="40"/>
      <c r="AB33" s="40"/>
      <c r="AC33" s="40"/>
    </row>
    <row r="34" spans="1:29" ht="13.5" customHeight="1" x14ac:dyDescent="0.25">
      <c r="A34" s="61" t="s">
        <v>33</v>
      </c>
      <c r="B34" s="91">
        <f t="shared" si="0"/>
        <v>146</v>
      </c>
      <c r="C34" s="92">
        <v>2</v>
      </c>
      <c r="D34" s="92">
        <v>8</v>
      </c>
      <c r="E34" s="93">
        <v>136</v>
      </c>
      <c r="F34" s="3"/>
      <c r="K34" s="40"/>
      <c r="L34" s="40"/>
      <c r="M34" s="40"/>
      <c r="N34" s="40"/>
      <c r="O34" s="40"/>
      <c r="P34" s="40"/>
      <c r="Q34" s="40"/>
      <c r="R34" s="40"/>
      <c r="S34" s="41"/>
      <c r="T34" s="40"/>
      <c r="U34" s="40"/>
      <c r="V34" s="40"/>
      <c r="W34" s="40"/>
      <c r="X34" s="40"/>
      <c r="Y34" s="40"/>
      <c r="Z34" s="40"/>
      <c r="AA34" s="40"/>
      <c r="AB34" s="40"/>
      <c r="AC34" s="40"/>
    </row>
    <row r="35" spans="1:29" ht="13.5" customHeight="1" x14ac:dyDescent="0.25">
      <c r="A35" s="61" t="s">
        <v>34</v>
      </c>
      <c r="B35" s="91">
        <f t="shared" si="0"/>
        <v>145</v>
      </c>
      <c r="C35" s="92">
        <v>2</v>
      </c>
      <c r="D35" s="92">
        <v>7</v>
      </c>
      <c r="E35" s="93">
        <v>136</v>
      </c>
      <c r="F35" s="3"/>
      <c r="K35" s="40"/>
      <c r="L35" s="40"/>
      <c r="M35" s="40"/>
      <c r="N35" s="40"/>
      <c r="O35" s="40"/>
      <c r="P35" s="40"/>
      <c r="Q35" s="40"/>
      <c r="R35" s="40"/>
      <c r="S35" s="41"/>
      <c r="T35" s="40"/>
      <c r="U35" s="40"/>
      <c r="V35" s="40"/>
      <c r="W35" s="40"/>
      <c r="X35" s="40"/>
      <c r="Y35" s="40"/>
      <c r="Z35" s="40"/>
      <c r="AA35" s="40"/>
      <c r="AB35" s="40"/>
      <c r="AC35" s="40"/>
    </row>
    <row r="36" spans="1:29" ht="13.5" customHeight="1" x14ac:dyDescent="0.25">
      <c r="A36" s="61" t="s">
        <v>35</v>
      </c>
      <c r="B36" s="91">
        <f t="shared" si="0"/>
        <v>147</v>
      </c>
      <c r="C36" s="92">
        <v>3</v>
      </c>
      <c r="D36" s="92">
        <v>7</v>
      </c>
      <c r="E36" s="93">
        <v>137</v>
      </c>
      <c r="F36" s="3"/>
      <c r="K36" s="40"/>
      <c r="L36" s="40"/>
      <c r="M36" s="40"/>
      <c r="N36" s="40"/>
      <c r="O36" s="40"/>
      <c r="P36" s="40"/>
      <c r="Q36" s="40"/>
      <c r="R36" s="40"/>
      <c r="S36" s="41"/>
      <c r="T36" s="40"/>
      <c r="U36" s="40"/>
      <c r="V36" s="40"/>
      <c r="W36" s="40"/>
      <c r="X36" s="40"/>
      <c r="Y36" s="40"/>
      <c r="Z36" s="40"/>
      <c r="AA36" s="40"/>
      <c r="AB36" s="40"/>
      <c r="AC36" s="40"/>
    </row>
    <row r="37" spans="1:29" ht="13.5" customHeight="1" x14ac:dyDescent="0.25">
      <c r="A37" s="61" t="s">
        <v>36</v>
      </c>
      <c r="B37" s="91">
        <f t="shared" si="0"/>
        <v>142</v>
      </c>
      <c r="C37" s="92">
        <v>2</v>
      </c>
      <c r="D37" s="92">
        <v>7</v>
      </c>
      <c r="E37" s="93">
        <v>133</v>
      </c>
      <c r="F37" s="3"/>
      <c r="K37" s="40"/>
      <c r="L37" s="40"/>
      <c r="M37" s="40"/>
      <c r="N37" s="40"/>
      <c r="O37" s="40"/>
      <c r="P37" s="40"/>
      <c r="Q37" s="40"/>
      <c r="R37" s="40"/>
      <c r="S37" s="41"/>
      <c r="T37" s="40"/>
      <c r="U37" s="40"/>
      <c r="V37" s="40"/>
      <c r="W37" s="40"/>
      <c r="X37" s="40"/>
      <c r="Y37" s="40"/>
      <c r="Z37" s="40"/>
      <c r="AA37" s="40"/>
      <c r="AB37" s="40"/>
      <c r="AC37" s="40"/>
    </row>
    <row r="38" spans="1:29" ht="13.5" customHeight="1" x14ac:dyDescent="0.25">
      <c r="A38" s="61" t="s">
        <v>37</v>
      </c>
      <c r="B38" s="91">
        <f t="shared" si="0"/>
        <v>140</v>
      </c>
      <c r="C38" s="92">
        <v>2</v>
      </c>
      <c r="D38" s="92">
        <v>7</v>
      </c>
      <c r="E38" s="93">
        <v>131</v>
      </c>
      <c r="F38" s="3"/>
      <c r="K38" s="40"/>
      <c r="L38" s="40"/>
      <c r="M38" s="40"/>
      <c r="N38" s="40"/>
      <c r="O38" s="40"/>
      <c r="P38" s="40"/>
      <c r="Q38" s="40"/>
      <c r="R38" s="40"/>
      <c r="S38" s="41"/>
      <c r="T38" s="40"/>
      <c r="U38" s="40"/>
      <c r="V38" s="40"/>
      <c r="W38" s="40"/>
      <c r="X38" s="40"/>
      <c r="Y38" s="40"/>
      <c r="Z38" s="40"/>
      <c r="AA38" s="40"/>
      <c r="AB38" s="40"/>
      <c r="AC38" s="40"/>
    </row>
    <row r="39" spans="1:29" ht="13.5" customHeight="1" x14ac:dyDescent="0.25">
      <c r="A39" s="61">
        <v>2014</v>
      </c>
      <c r="B39" s="91">
        <f t="shared" si="0"/>
        <v>139</v>
      </c>
      <c r="C39" s="92">
        <v>2</v>
      </c>
      <c r="D39" s="92">
        <v>7</v>
      </c>
      <c r="E39" s="93">
        <v>130</v>
      </c>
      <c r="F39" s="3"/>
      <c r="K39" s="40"/>
      <c r="L39" s="40"/>
      <c r="M39" s="40"/>
      <c r="N39" s="40"/>
      <c r="O39" s="40"/>
      <c r="P39" s="40"/>
      <c r="Q39" s="40"/>
      <c r="R39" s="40"/>
      <c r="S39" s="41"/>
      <c r="T39" s="40"/>
      <c r="U39" s="40"/>
      <c r="V39" s="40"/>
      <c r="W39" s="40"/>
      <c r="X39" s="40"/>
      <c r="Y39" s="40"/>
      <c r="Z39" s="40"/>
      <c r="AA39" s="40"/>
      <c r="AB39" s="40"/>
      <c r="AC39" s="40"/>
    </row>
    <row r="40" spans="1:29" ht="13.5" customHeight="1" x14ac:dyDescent="0.25">
      <c r="A40" s="61">
        <v>2015</v>
      </c>
      <c r="B40" s="91">
        <f t="shared" si="0"/>
        <v>138</v>
      </c>
      <c r="C40" s="92">
        <v>2</v>
      </c>
      <c r="D40" s="92">
        <v>7</v>
      </c>
      <c r="E40" s="93">
        <v>129</v>
      </c>
      <c r="F40" s="3"/>
      <c r="K40" s="40"/>
      <c r="L40" s="40"/>
      <c r="M40" s="40"/>
      <c r="N40" s="40"/>
      <c r="O40" s="40"/>
      <c r="P40" s="40"/>
      <c r="Q40" s="40"/>
      <c r="R40" s="40"/>
      <c r="S40" s="41"/>
      <c r="T40" s="42"/>
      <c r="U40" s="40"/>
      <c r="V40" s="40"/>
      <c r="W40" s="40"/>
      <c r="X40" s="40"/>
      <c r="Y40" s="40"/>
      <c r="Z40" s="40"/>
      <c r="AA40" s="40"/>
      <c r="AB40" s="40"/>
      <c r="AC40" s="40"/>
    </row>
    <row r="41" spans="1:29" ht="13.5" customHeight="1" x14ac:dyDescent="0.25">
      <c r="A41" s="61">
        <v>2016</v>
      </c>
      <c r="B41" s="91">
        <f t="shared" si="0"/>
        <v>138</v>
      </c>
      <c r="C41" s="92">
        <v>2</v>
      </c>
      <c r="D41" s="92">
        <v>7</v>
      </c>
      <c r="E41" s="93">
        <v>129</v>
      </c>
      <c r="F41" s="3"/>
      <c r="K41" s="40"/>
      <c r="L41" s="40"/>
      <c r="M41" s="40"/>
      <c r="N41" s="40"/>
      <c r="O41" s="40"/>
      <c r="P41" s="40"/>
      <c r="Q41" s="40"/>
      <c r="R41" s="40"/>
      <c r="S41" s="41"/>
      <c r="T41" s="42"/>
      <c r="U41" s="40"/>
      <c r="V41" s="40"/>
      <c r="W41" s="40"/>
      <c r="X41" s="40"/>
      <c r="Y41" s="40"/>
      <c r="Z41" s="40"/>
      <c r="AA41" s="40"/>
      <c r="AB41" s="40"/>
      <c r="AC41" s="40"/>
    </row>
    <row r="42" spans="1:29" ht="13.5" customHeight="1" x14ac:dyDescent="0.25">
      <c r="A42" s="61">
        <v>2017</v>
      </c>
      <c r="B42" s="91">
        <f t="shared" si="0"/>
        <v>138</v>
      </c>
      <c r="C42" s="92">
        <v>2</v>
      </c>
      <c r="D42" s="92">
        <v>7</v>
      </c>
      <c r="E42" s="93">
        <v>129</v>
      </c>
      <c r="K42" s="40"/>
      <c r="L42" s="40"/>
      <c r="M42" s="40"/>
      <c r="N42" s="40"/>
      <c r="O42" s="40"/>
      <c r="P42" s="40"/>
      <c r="Q42" s="40"/>
      <c r="R42" s="40"/>
      <c r="S42" s="41"/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1:29" ht="13.5" customHeight="1" x14ac:dyDescent="0.25">
      <c r="A43" s="61">
        <v>2018</v>
      </c>
      <c r="B43" s="91">
        <f t="shared" ref="B43" si="1">SUM(C43:E43)</f>
        <v>137</v>
      </c>
      <c r="C43" s="92">
        <v>2</v>
      </c>
      <c r="D43" s="92">
        <v>7</v>
      </c>
      <c r="E43" s="93">
        <v>128</v>
      </c>
      <c r="K43" s="40"/>
      <c r="L43" s="40"/>
      <c r="M43" s="40"/>
      <c r="N43" s="40"/>
      <c r="O43" s="40"/>
      <c r="P43" s="40"/>
      <c r="Q43" s="40"/>
      <c r="R43" s="40"/>
      <c r="S43" s="41"/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 ht="13.5" customHeight="1" x14ac:dyDescent="0.25">
      <c r="A44" s="61">
        <v>2019</v>
      </c>
      <c r="B44" s="91">
        <f t="shared" ref="B44" si="2">SUM(C44:E44)</f>
        <v>137</v>
      </c>
      <c r="C44" s="92">
        <v>2</v>
      </c>
      <c r="D44" s="92">
        <v>7</v>
      </c>
      <c r="E44" s="93">
        <v>128</v>
      </c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</row>
    <row r="45" spans="1:29" ht="13.5" customHeight="1" x14ac:dyDescent="0.3">
      <c r="A45" s="67">
        <v>2020</v>
      </c>
      <c r="B45" s="94">
        <f t="shared" ref="B45" si="3">SUM(C45:E45)</f>
        <v>136</v>
      </c>
      <c r="C45" s="95">
        <v>2</v>
      </c>
      <c r="D45" s="95">
        <v>7</v>
      </c>
      <c r="E45" s="96">
        <v>127</v>
      </c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</row>
    <row r="46" spans="1:29" ht="13.5" customHeight="1" x14ac:dyDescent="0.3">
      <c r="A46" s="67">
        <v>2021</v>
      </c>
      <c r="B46" s="94">
        <f t="shared" ref="B46" si="4">SUM(C46:E46)</f>
        <v>134</v>
      </c>
      <c r="C46" s="95">
        <v>2</v>
      </c>
      <c r="D46" s="95">
        <v>7</v>
      </c>
      <c r="E46" s="96">
        <v>125</v>
      </c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</row>
    <row r="47" spans="1:29" ht="13.5" customHeight="1" x14ac:dyDescent="0.3">
      <c r="A47" s="67">
        <v>2022</v>
      </c>
      <c r="B47" s="94">
        <f t="shared" ref="B47" si="5">SUM(C47:E47)</f>
        <v>134</v>
      </c>
      <c r="C47" s="95">
        <v>2</v>
      </c>
      <c r="D47" s="95">
        <v>7</v>
      </c>
      <c r="E47" s="96">
        <v>125</v>
      </c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</row>
    <row r="48" spans="1:29" ht="13.5" customHeight="1" x14ac:dyDescent="0.3">
      <c r="A48" s="67">
        <v>2023</v>
      </c>
      <c r="B48" s="94">
        <f t="shared" ref="B48" si="6">SUM(C48:E48)</f>
        <v>133</v>
      </c>
      <c r="C48" s="95">
        <v>1</v>
      </c>
      <c r="D48" s="95">
        <v>7</v>
      </c>
      <c r="E48" s="96">
        <v>125</v>
      </c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</row>
    <row r="49" spans="1:29" ht="13.5" customHeight="1" x14ac:dyDescent="0.3">
      <c r="A49" s="67">
        <v>2024</v>
      </c>
      <c r="B49" s="94">
        <v>131</v>
      </c>
      <c r="C49" s="95">
        <v>1</v>
      </c>
      <c r="D49" s="95">
        <v>7</v>
      </c>
      <c r="E49" s="96">
        <v>123</v>
      </c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</row>
    <row r="50" spans="1:29" ht="13.5" customHeight="1" x14ac:dyDescent="0.3">
      <c r="A50" s="55" t="s">
        <v>80</v>
      </c>
      <c r="B50" s="49"/>
      <c r="C50" s="49"/>
      <c r="D50" s="49"/>
      <c r="E50" s="49"/>
      <c r="F50" s="49"/>
      <c r="G50" s="49"/>
    </row>
    <row r="51" spans="1:29" ht="13.5" customHeight="1" x14ac:dyDescent="0.3">
      <c r="A51" s="55" t="s">
        <v>81</v>
      </c>
      <c r="B51" s="40"/>
      <c r="C51" s="40"/>
      <c r="D51" s="40"/>
      <c r="E51" s="49"/>
      <c r="F51" s="49"/>
      <c r="G51" s="49"/>
    </row>
    <row r="52" spans="1:29" ht="13.5" customHeight="1" x14ac:dyDescent="0.3">
      <c r="A52" s="55" t="s">
        <v>82</v>
      </c>
      <c r="B52" s="40"/>
      <c r="C52" s="40"/>
      <c r="D52" s="40"/>
      <c r="E52" s="40"/>
      <c r="F52" s="40"/>
      <c r="G52" s="40"/>
      <c r="H52" s="40"/>
    </row>
    <row r="53" spans="1:29" ht="13.5" customHeight="1" x14ac:dyDescent="0.3">
      <c r="A53" s="56" t="s">
        <v>106</v>
      </c>
      <c r="B53" s="49"/>
      <c r="C53" s="49"/>
      <c r="D53" s="49"/>
      <c r="E53" s="49"/>
      <c r="F53" s="49"/>
      <c r="G53" s="49"/>
    </row>
  </sheetData>
  <mergeCells count="1">
    <mergeCell ref="B2:E2"/>
  </mergeCells>
  <phoneticPr fontId="1" type="noConversion"/>
  <pageMargins left="0.7" right="0.7" top="0.75" bottom="0.75" header="0.3" footer="0.3"/>
  <pageSetup paperSize="9" orientation="portrait" r:id="rId1"/>
  <ignoredErrors>
    <ignoredError sqref="A5:A3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19" workbookViewId="0">
      <selection activeCell="D52" sqref="D52"/>
    </sheetView>
  </sheetViews>
  <sheetFormatPr defaultRowHeight="16.5" x14ac:dyDescent="0.3"/>
  <cols>
    <col min="1" max="5" width="10" customWidth="1"/>
  </cols>
  <sheetData>
    <row r="1" spans="1:11" x14ac:dyDescent="0.3">
      <c r="A1" s="45" t="s">
        <v>3</v>
      </c>
      <c r="B1" s="45" t="s">
        <v>65</v>
      </c>
      <c r="C1" s="45" t="s">
        <v>0</v>
      </c>
      <c r="D1" s="45" t="s">
        <v>1</v>
      </c>
      <c r="E1" s="45" t="s">
        <v>2</v>
      </c>
      <c r="H1" s="45" t="s">
        <v>65</v>
      </c>
      <c r="I1" s="45" t="s">
        <v>0</v>
      </c>
      <c r="J1" s="45" t="s">
        <v>1</v>
      </c>
      <c r="K1" s="45" t="s">
        <v>2</v>
      </c>
    </row>
    <row r="2" spans="1:11" x14ac:dyDescent="0.3">
      <c r="A2" s="45" t="s">
        <v>4</v>
      </c>
      <c r="B2" s="46">
        <v>128</v>
      </c>
      <c r="C2" s="46">
        <v>20</v>
      </c>
      <c r="D2" s="46">
        <v>16</v>
      </c>
      <c r="E2" s="46">
        <v>92</v>
      </c>
      <c r="G2" s="6" t="s">
        <v>4</v>
      </c>
      <c r="H2" s="17">
        <f t="shared" ref="H2:H43" si="0">SUM(I2:K2)</f>
        <v>128</v>
      </c>
      <c r="I2" s="18">
        <v>20</v>
      </c>
      <c r="J2" s="18">
        <v>16</v>
      </c>
      <c r="K2" s="19">
        <v>92</v>
      </c>
    </row>
    <row r="3" spans="1:11" x14ac:dyDescent="0.3">
      <c r="A3" s="45" t="s">
        <v>5</v>
      </c>
      <c r="B3" s="46">
        <v>132</v>
      </c>
      <c r="C3" s="46">
        <v>21</v>
      </c>
      <c r="D3" s="46">
        <v>16</v>
      </c>
      <c r="E3" s="46">
        <v>95</v>
      </c>
      <c r="G3" s="6" t="s">
        <v>5</v>
      </c>
      <c r="H3" s="17">
        <f t="shared" si="0"/>
        <v>132</v>
      </c>
      <c r="I3" s="18">
        <v>21</v>
      </c>
      <c r="J3" s="18">
        <v>16</v>
      </c>
      <c r="K3" s="19">
        <v>95</v>
      </c>
    </row>
    <row r="4" spans="1:11" x14ac:dyDescent="0.3">
      <c r="A4" s="45" t="s">
        <v>6</v>
      </c>
      <c r="B4" s="46">
        <v>128</v>
      </c>
      <c r="C4" s="46">
        <v>23</v>
      </c>
      <c r="D4" s="46">
        <v>12</v>
      </c>
      <c r="E4" s="46">
        <v>93</v>
      </c>
      <c r="G4" s="6" t="s">
        <v>6</v>
      </c>
      <c r="H4" s="17">
        <f t="shared" si="0"/>
        <v>128</v>
      </c>
      <c r="I4" s="18">
        <v>23</v>
      </c>
      <c r="J4" s="18">
        <v>12</v>
      </c>
      <c r="K4" s="19">
        <v>93</v>
      </c>
    </row>
    <row r="5" spans="1:11" x14ac:dyDescent="0.3">
      <c r="A5" s="45" t="s">
        <v>7</v>
      </c>
      <c r="B5" s="46">
        <v>130</v>
      </c>
      <c r="C5" s="46">
        <v>23</v>
      </c>
      <c r="D5" s="46">
        <v>1</v>
      </c>
      <c r="E5" s="46">
        <v>106</v>
      </c>
      <c r="G5" s="6" t="s">
        <v>7</v>
      </c>
      <c r="H5" s="17">
        <f t="shared" si="0"/>
        <v>130</v>
      </c>
      <c r="I5" s="18">
        <v>23</v>
      </c>
      <c r="J5" s="18">
        <v>1</v>
      </c>
      <c r="K5" s="19">
        <v>106</v>
      </c>
    </row>
    <row r="6" spans="1:11" x14ac:dyDescent="0.3">
      <c r="A6" s="45" t="s">
        <v>8</v>
      </c>
      <c r="B6" s="46">
        <v>122</v>
      </c>
      <c r="C6" s="46">
        <v>17</v>
      </c>
      <c r="D6" s="46">
        <v>0</v>
      </c>
      <c r="E6" s="46">
        <v>105</v>
      </c>
      <c r="G6" s="6" t="s">
        <v>8</v>
      </c>
      <c r="H6" s="17">
        <f t="shared" si="0"/>
        <v>122</v>
      </c>
      <c r="I6" s="18">
        <v>17</v>
      </c>
      <c r="J6" s="18">
        <v>0</v>
      </c>
      <c r="K6" s="19">
        <v>105</v>
      </c>
    </row>
    <row r="7" spans="1:11" x14ac:dyDescent="0.3">
      <c r="A7" s="45" t="s">
        <v>9</v>
      </c>
      <c r="B7" s="46">
        <v>120</v>
      </c>
      <c r="C7" s="46">
        <v>17</v>
      </c>
      <c r="D7" s="46">
        <v>0</v>
      </c>
      <c r="E7" s="46">
        <v>103</v>
      </c>
      <c r="G7" s="6" t="s">
        <v>9</v>
      </c>
      <c r="H7" s="17">
        <f t="shared" si="0"/>
        <v>120</v>
      </c>
      <c r="I7" s="18">
        <v>17</v>
      </c>
      <c r="J7" s="18">
        <v>0</v>
      </c>
      <c r="K7" s="19">
        <v>103</v>
      </c>
    </row>
    <row r="8" spans="1:11" x14ac:dyDescent="0.3">
      <c r="A8" s="45" t="s">
        <v>10</v>
      </c>
      <c r="B8" s="46">
        <v>120</v>
      </c>
      <c r="C8" s="46">
        <v>17</v>
      </c>
      <c r="D8" s="46">
        <v>0</v>
      </c>
      <c r="E8" s="46">
        <v>103</v>
      </c>
      <c r="G8" s="6" t="s">
        <v>10</v>
      </c>
      <c r="H8" s="17">
        <f t="shared" si="0"/>
        <v>120</v>
      </c>
      <c r="I8" s="18">
        <v>17</v>
      </c>
      <c r="J8" s="18">
        <v>0</v>
      </c>
      <c r="K8" s="19">
        <v>103</v>
      </c>
    </row>
    <row r="9" spans="1:11" x14ac:dyDescent="0.3">
      <c r="A9" s="45" t="s">
        <v>11</v>
      </c>
      <c r="B9" s="46">
        <v>119</v>
      </c>
      <c r="C9" s="46">
        <v>16</v>
      </c>
      <c r="D9" s="46">
        <v>0</v>
      </c>
      <c r="E9" s="46">
        <v>103</v>
      </c>
      <c r="G9" s="6" t="s">
        <v>11</v>
      </c>
      <c r="H9" s="17">
        <f t="shared" si="0"/>
        <v>119</v>
      </c>
      <c r="I9" s="18">
        <v>16</v>
      </c>
      <c r="J9" s="18">
        <v>0</v>
      </c>
      <c r="K9" s="19">
        <v>103</v>
      </c>
    </row>
    <row r="10" spans="1:11" x14ac:dyDescent="0.3">
      <c r="A10" s="45" t="s">
        <v>12</v>
      </c>
      <c r="B10" s="46">
        <v>119</v>
      </c>
      <c r="C10" s="46">
        <v>16</v>
      </c>
      <c r="D10" s="46">
        <v>0</v>
      </c>
      <c r="E10" s="46">
        <v>103</v>
      </c>
      <c r="G10" s="6" t="s">
        <v>12</v>
      </c>
      <c r="H10" s="17">
        <f t="shared" si="0"/>
        <v>119</v>
      </c>
      <c r="I10" s="18">
        <v>16</v>
      </c>
      <c r="J10" s="18">
        <v>0</v>
      </c>
      <c r="K10" s="19">
        <v>103</v>
      </c>
    </row>
    <row r="11" spans="1:11" x14ac:dyDescent="0.3">
      <c r="A11" s="45" t="s">
        <v>13</v>
      </c>
      <c r="B11" s="46">
        <v>117</v>
      </c>
      <c r="C11" s="46">
        <v>16</v>
      </c>
      <c r="D11" s="46">
        <v>0</v>
      </c>
      <c r="E11" s="46">
        <v>101</v>
      </c>
      <c r="G11" s="6" t="s">
        <v>13</v>
      </c>
      <c r="H11" s="17">
        <f t="shared" si="0"/>
        <v>117</v>
      </c>
      <c r="I11" s="18">
        <v>16</v>
      </c>
      <c r="J11" s="18">
        <v>0</v>
      </c>
      <c r="K11" s="19">
        <v>101</v>
      </c>
    </row>
    <row r="12" spans="1:11" x14ac:dyDescent="0.3">
      <c r="A12" s="45" t="s">
        <v>14</v>
      </c>
      <c r="B12" s="46">
        <v>117</v>
      </c>
      <c r="C12" s="46">
        <v>16</v>
      </c>
      <c r="D12" s="46">
        <v>0</v>
      </c>
      <c r="E12" s="46">
        <v>101</v>
      </c>
      <c r="G12" s="6" t="s">
        <v>14</v>
      </c>
      <c r="H12" s="17">
        <f t="shared" si="0"/>
        <v>117</v>
      </c>
      <c r="I12" s="18">
        <v>16</v>
      </c>
      <c r="J12" s="18">
        <v>0</v>
      </c>
      <c r="K12" s="19">
        <v>101</v>
      </c>
    </row>
    <row r="13" spans="1:11" x14ac:dyDescent="0.3">
      <c r="A13" s="45" t="s">
        <v>15</v>
      </c>
      <c r="B13" s="46">
        <v>118</v>
      </c>
      <c r="C13" s="46">
        <v>14</v>
      </c>
      <c r="D13" s="46">
        <v>0</v>
      </c>
      <c r="E13" s="46">
        <v>104</v>
      </c>
      <c r="G13" s="6" t="s">
        <v>15</v>
      </c>
      <c r="H13" s="17">
        <f t="shared" si="0"/>
        <v>118</v>
      </c>
      <c r="I13" s="18">
        <v>14</v>
      </c>
      <c r="J13" s="18">
        <v>0</v>
      </c>
      <c r="K13" s="19">
        <v>104</v>
      </c>
    </row>
    <row r="14" spans="1:11" x14ac:dyDescent="0.3">
      <c r="A14" s="45" t="s">
        <v>16</v>
      </c>
      <c r="B14" s="46">
        <v>126</v>
      </c>
      <c r="C14" s="46">
        <v>13</v>
      </c>
      <c r="D14" s="46">
        <v>0</v>
      </c>
      <c r="E14" s="46">
        <v>113</v>
      </c>
      <c r="G14" s="6" t="s">
        <v>16</v>
      </c>
      <c r="H14" s="17">
        <f t="shared" si="0"/>
        <v>126</v>
      </c>
      <c r="I14" s="18">
        <v>13</v>
      </c>
      <c r="J14" s="18">
        <v>0</v>
      </c>
      <c r="K14" s="19">
        <v>113</v>
      </c>
    </row>
    <row r="15" spans="1:11" x14ac:dyDescent="0.3">
      <c r="A15" s="45" t="s">
        <v>17</v>
      </c>
      <c r="B15" s="46">
        <v>128</v>
      </c>
      <c r="C15" s="46">
        <v>8</v>
      </c>
      <c r="D15" s="46">
        <v>0</v>
      </c>
      <c r="E15" s="46">
        <v>120</v>
      </c>
      <c r="G15" s="6" t="s">
        <v>17</v>
      </c>
      <c r="H15" s="17">
        <f t="shared" si="0"/>
        <v>128</v>
      </c>
      <c r="I15" s="18">
        <v>8</v>
      </c>
      <c r="J15" s="18">
        <v>0</v>
      </c>
      <c r="K15" s="19">
        <v>120</v>
      </c>
    </row>
    <row r="16" spans="1:11" x14ac:dyDescent="0.3">
      <c r="A16" s="45" t="s">
        <v>18</v>
      </c>
      <c r="B16" s="46">
        <v>135</v>
      </c>
      <c r="C16" s="46">
        <v>8</v>
      </c>
      <c r="D16" s="46">
        <v>1</v>
      </c>
      <c r="E16" s="46">
        <v>126</v>
      </c>
      <c r="G16" s="6" t="s">
        <v>18</v>
      </c>
      <c r="H16" s="17">
        <f t="shared" si="0"/>
        <v>135</v>
      </c>
      <c r="I16" s="18">
        <v>8</v>
      </c>
      <c r="J16" s="18">
        <v>1</v>
      </c>
      <c r="K16" s="19">
        <v>126</v>
      </c>
    </row>
    <row r="17" spans="1:11" x14ac:dyDescent="0.3">
      <c r="A17" s="45" t="s">
        <v>19</v>
      </c>
      <c r="B17" s="46">
        <v>145</v>
      </c>
      <c r="C17" s="46">
        <v>7</v>
      </c>
      <c r="D17" s="46">
        <v>1</v>
      </c>
      <c r="E17" s="46">
        <v>137</v>
      </c>
      <c r="G17" s="6" t="s">
        <v>19</v>
      </c>
      <c r="H17" s="17">
        <f t="shared" si="0"/>
        <v>145</v>
      </c>
      <c r="I17" s="18">
        <v>7</v>
      </c>
      <c r="J17" s="18">
        <v>1</v>
      </c>
      <c r="K17" s="19">
        <v>137</v>
      </c>
    </row>
    <row r="18" spans="1:11" x14ac:dyDescent="0.3">
      <c r="A18" s="45" t="s">
        <v>20</v>
      </c>
      <c r="B18" s="46">
        <v>152</v>
      </c>
      <c r="C18" s="46">
        <v>7</v>
      </c>
      <c r="D18" s="46">
        <v>3</v>
      </c>
      <c r="E18" s="46">
        <v>142</v>
      </c>
      <c r="G18" s="6" t="s">
        <v>20</v>
      </c>
      <c r="H18" s="17">
        <f t="shared" si="0"/>
        <v>152</v>
      </c>
      <c r="I18" s="18">
        <v>7</v>
      </c>
      <c r="J18" s="18">
        <v>3</v>
      </c>
      <c r="K18" s="19">
        <v>142</v>
      </c>
    </row>
    <row r="19" spans="1:11" x14ac:dyDescent="0.3">
      <c r="A19" s="45" t="s">
        <v>21</v>
      </c>
      <c r="B19" s="46">
        <v>155</v>
      </c>
      <c r="C19" s="46">
        <v>7</v>
      </c>
      <c r="D19" s="46">
        <v>4</v>
      </c>
      <c r="E19" s="46">
        <v>144</v>
      </c>
      <c r="G19" s="6" t="s">
        <v>21</v>
      </c>
      <c r="H19" s="17">
        <f t="shared" si="0"/>
        <v>155</v>
      </c>
      <c r="I19" s="18">
        <v>7</v>
      </c>
      <c r="J19" s="18">
        <v>4</v>
      </c>
      <c r="K19" s="19">
        <v>144</v>
      </c>
    </row>
    <row r="20" spans="1:11" x14ac:dyDescent="0.3">
      <c r="A20" s="45" t="s">
        <v>22</v>
      </c>
      <c r="B20" s="46">
        <v>158</v>
      </c>
      <c r="C20" s="46">
        <v>7</v>
      </c>
      <c r="D20" s="46">
        <v>8</v>
      </c>
      <c r="E20" s="46">
        <v>143</v>
      </c>
      <c r="G20" s="6" t="s">
        <v>22</v>
      </c>
      <c r="H20" s="17">
        <f t="shared" si="0"/>
        <v>158</v>
      </c>
      <c r="I20" s="18">
        <v>7</v>
      </c>
      <c r="J20" s="18">
        <v>8</v>
      </c>
      <c r="K20" s="19">
        <v>143</v>
      </c>
    </row>
    <row r="21" spans="1:11" x14ac:dyDescent="0.3">
      <c r="A21" s="45" t="s">
        <v>23</v>
      </c>
      <c r="B21" s="46">
        <v>161</v>
      </c>
      <c r="C21" s="46">
        <v>7</v>
      </c>
      <c r="D21" s="46">
        <v>9</v>
      </c>
      <c r="E21" s="46">
        <v>145</v>
      </c>
      <c r="G21" s="6" t="s">
        <v>23</v>
      </c>
      <c r="H21" s="17">
        <f t="shared" si="0"/>
        <v>161</v>
      </c>
      <c r="I21" s="18">
        <v>7</v>
      </c>
      <c r="J21" s="18">
        <v>9</v>
      </c>
      <c r="K21" s="19">
        <v>145</v>
      </c>
    </row>
    <row r="22" spans="1:11" x14ac:dyDescent="0.3">
      <c r="A22" s="45" t="s">
        <v>24</v>
      </c>
      <c r="B22" s="46">
        <v>158</v>
      </c>
      <c r="C22" s="46">
        <v>7</v>
      </c>
      <c r="D22" s="46">
        <v>9</v>
      </c>
      <c r="E22" s="46">
        <v>142</v>
      </c>
      <c r="G22" s="6" t="s">
        <v>24</v>
      </c>
      <c r="H22" s="17">
        <f t="shared" si="0"/>
        <v>158</v>
      </c>
      <c r="I22" s="18">
        <v>7</v>
      </c>
      <c r="J22" s="18">
        <v>9</v>
      </c>
      <c r="K22" s="19">
        <v>142</v>
      </c>
    </row>
    <row r="23" spans="1:11" x14ac:dyDescent="0.3">
      <c r="A23" s="45" t="s">
        <v>25</v>
      </c>
      <c r="B23" s="46">
        <v>158</v>
      </c>
      <c r="C23" s="46">
        <v>6</v>
      </c>
      <c r="D23" s="46">
        <v>9</v>
      </c>
      <c r="E23" s="46">
        <v>143</v>
      </c>
      <c r="G23" s="6" t="s">
        <v>25</v>
      </c>
      <c r="H23" s="17">
        <f t="shared" si="0"/>
        <v>158</v>
      </c>
      <c r="I23" s="18">
        <v>6</v>
      </c>
      <c r="J23" s="18">
        <v>9</v>
      </c>
      <c r="K23" s="19">
        <v>143</v>
      </c>
    </row>
    <row r="24" spans="1:11" x14ac:dyDescent="0.3">
      <c r="A24" s="45" t="s">
        <v>26</v>
      </c>
      <c r="B24" s="46">
        <v>159</v>
      </c>
      <c r="C24" s="46">
        <v>7</v>
      </c>
      <c r="D24" s="46">
        <v>9</v>
      </c>
      <c r="E24" s="46">
        <v>143</v>
      </c>
      <c r="G24" s="6" t="s">
        <v>26</v>
      </c>
      <c r="H24" s="17">
        <f t="shared" si="0"/>
        <v>159</v>
      </c>
      <c r="I24" s="18">
        <v>7</v>
      </c>
      <c r="J24" s="18">
        <v>9</v>
      </c>
      <c r="K24" s="19">
        <v>143</v>
      </c>
    </row>
    <row r="25" spans="1:11" x14ac:dyDescent="0.3">
      <c r="A25" s="45" t="s">
        <v>27</v>
      </c>
      <c r="B25" s="46">
        <v>158</v>
      </c>
      <c r="C25" s="46">
        <v>7</v>
      </c>
      <c r="D25" s="46">
        <v>9</v>
      </c>
      <c r="E25" s="46">
        <v>142</v>
      </c>
      <c r="G25" s="6" t="s">
        <v>27</v>
      </c>
      <c r="H25" s="17">
        <f t="shared" si="0"/>
        <v>158</v>
      </c>
      <c r="I25" s="18">
        <v>7</v>
      </c>
      <c r="J25" s="18">
        <v>9</v>
      </c>
      <c r="K25" s="19">
        <v>142</v>
      </c>
    </row>
    <row r="26" spans="1:11" x14ac:dyDescent="0.3">
      <c r="A26" s="45" t="s">
        <v>28</v>
      </c>
      <c r="B26" s="46">
        <v>158</v>
      </c>
      <c r="C26" s="46">
        <v>7</v>
      </c>
      <c r="D26" s="46">
        <v>8</v>
      </c>
      <c r="E26" s="46">
        <v>143</v>
      </c>
      <c r="G26" s="6" t="s">
        <v>28</v>
      </c>
      <c r="H26" s="17">
        <f t="shared" si="0"/>
        <v>158</v>
      </c>
      <c r="I26" s="18">
        <v>7</v>
      </c>
      <c r="J26" s="18">
        <v>8</v>
      </c>
      <c r="K26" s="19">
        <v>143</v>
      </c>
    </row>
    <row r="27" spans="1:11" x14ac:dyDescent="0.3">
      <c r="A27" s="45" t="s">
        <v>29</v>
      </c>
      <c r="B27" s="46">
        <v>158</v>
      </c>
      <c r="C27" s="46">
        <v>6</v>
      </c>
      <c r="D27" s="46">
        <v>8</v>
      </c>
      <c r="E27" s="46">
        <v>144</v>
      </c>
      <c r="G27" s="6" t="s">
        <v>29</v>
      </c>
      <c r="H27" s="17">
        <f t="shared" si="0"/>
        <v>158</v>
      </c>
      <c r="I27" s="18">
        <v>6</v>
      </c>
      <c r="J27" s="18">
        <v>8</v>
      </c>
      <c r="K27" s="19">
        <v>144</v>
      </c>
    </row>
    <row r="28" spans="1:11" x14ac:dyDescent="0.3">
      <c r="A28" s="45" t="s">
        <v>30</v>
      </c>
      <c r="B28" s="46">
        <v>152</v>
      </c>
      <c r="C28" s="46">
        <v>5</v>
      </c>
      <c r="D28" s="46">
        <v>8</v>
      </c>
      <c r="E28" s="46">
        <v>139</v>
      </c>
      <c r="G28" s="6" t="s">
        <v>30</v>
      </c>
      <c r="H28" s="17">
        <f t="shared" si="0"/>
        <v>152</v>
      </c>
      <c r="I28" s="18">
        <v>5</v>
      </c>
      <c r="J28" s="18">
        <v>8</v>
      </c>
      <c r="K28" s="19">
        <v>139</v>
      </c>
    </row>
    <row r="29" spans="1:11" x14ac:dyDescent="0.3">
      <c r="A29" s="45" t="s">
        <v>31</v>
      </c>
      <c r="B29" s="46">
        <v>148</v>
      </c>
      <c r="C29" s="46">
        <v>3</v>
      </c>
      <c r="D29" s="46">
        <v>8</v>
      </c>
      <c r="E29" s="46">
        <v>137</v>
      </c>
      <c r="G29" s="6" t="s">
        <v>31</v>
      </c>
      <c r="H29" s="17">
        <f t="shared" si="0"/>
        <v>148</v>
      </c>
      <c r="I29" s="18">
        <v>3</v>
      </c>
      <c r="J29" s="18">
        <v>8</v>
      </c>
      <c r="K29" s="19">
        <v>137</v>
      </c>
    </row>
    <row r="30" spans="1:11" x14ac:dyDescent="0.3">
      <c r="A30" s="45" t="s">
        <v>32</v>
      </c>
      <c r="B30" s="46">
        <v>147</v>
      </c>
      <c r="C30" s="46">
        <v>2</v>
      </c>
      <c r="D30" s="46">
        <v>8</v>
      </c>
      <c r="E30" s="46">
        <v>137</v>
      </c>
      <c r="G30" s="6" t="s">
        <v>32</v>
      </c>
      <c r="H30" s="17">
        <f t="shared" si="0"/>
        <v>147</v>
      </c>
      <c r="I30" s="18">
        <v>2</v>
      </c>
      <c r="J30" s="18">
        <v>8</v>
      </c>
      <c r="K30" s="19">
        <v>137</v>
      </c>
    </row>
    <row r="31" spans="1:11" x14ac:dyDescent="0.3">
      <c r="A31" s="45" t="s">
        <v>33</v>
      </c>
      <c r="B31" s="46">
        <v>146</v>
      </c>
      <c r="C31" s="46">
        <v>2</v>
      </c>
      <c r="D31" s="46">
        <v>8</v>
      </c>
      <c r="E31" s="46">
        <v>136</v>
      </c>
      <c r="G31" s="6" t="s">
        <v>33</v>
      </c>
      <c r="H31" s="17">
        <f t="shared" si="0"/>
        <v>146</v>
      </c>
      <c r="I31" s="18">
        <v>2</v>
      </c>
      <c r="J31" s="18">
        <v>8</v>
      </c>
      <c r="K31" s="19">
        <v>136</v>
      </c>
    </row>
    <row r="32" spans="1:11" x14ac:dyDescent="0.3">
      <c r="A32" s="45" t="s">
        <v>34</v>
      </c>
      <c r="B32" s="46">
        <v>145</v>
      </c>
      <c r="C32" s="46">
        <v>2</v>
      </c>
      <c r="D32" s="46">
        <v>7</v>
      </c>
      <c r="E32" s="46">
        <v>136</v>
      </c>
      <c r="G32" s="6" t="s">
        <v>34</v>
      </c>
      <c r="H32" s="17">
        <f t="shared" si="0"/>
        <v>145</v>
      </c>
      <c r="I32" s="18">
        <v>2</v>
      </c>
      <c r="J32" s="18">
        <v>7</v>
      </c>
      <c r="K32" s="19">
        <v>136</v>
      </c>
    </row>
    <row r="33" spans="1:11" x14ac:dyDescent="0.3">
      <c r="A33" s="45" t="s">
        <v>35</v>
      </c>
      <c r="B33" s="46">
        <v>147</v>
      </c>
      <c r="C33" s="46">
        <v>3</v>
      </c>
      <c r="D33" s="46">
        <v>7</v>
      </c>
      <c r="E33" s="46">
        <v>137</v>
      </c>
      <c r="G33" s="6" t="s">
        <v>35</v>
      </c>
      <c r="H33" s="17">
        <f t="shared" si="0"/>
        <v>147</v>
      </c>
      <c r="I33" s="18">
        <v>3</v>
      </c>
      <c r="J33" s="18">
        <v>7</v>
      </c>
      <c r="K33" s="19">
        <v>137</v>
      </c>
    </row>
    <row r="34" spans="1:11" x14ac:dyDescent="0.3">
      <c r="A34" s="45" t="s">
        <v>36</v>
      </c>
      <c r="B34" s="46">
        <v>142</v>
      </c>
      <c r="C34" s="46">
        <v>2</v>
      </c>
      <c r="D34" s="46">
        <v>7</v>
      </c>
      <c r="E34" s="46">
        <v>133</v>
      </c>
      <c r="G34" s="6" t="s">
        <v>36</v>
      </c>
      <c r="H34" s="17">
        <f t="shared" si="0"/>
        <v>142</v>
      </c>
      <c r="I34" s="18">
        <v>2</v>
      </c>
      <c r="J34" s="18">
        <v>7</v>
      </c>
      <c r="K34" s="19">
        <v>133</v>
      </c>
    </row>
    <row r="35" spans="1:11" x14ac:dyDescent="0.3">
      <c r="A35" s="45" t="s">
        <v>37</v>
      </c>
      <c r="B35" s="46">
        <v>140</v>
      </c>
      <c r="C35" s="46">
        <v>2</v>
      </c>
      <c r="D35" s="46">
        <v>7</v>
      </c>
      <c r="E35" s="46">
        <v>131</v>
      </c>
      <c r="G35" s="6" t="s">
        <v>37</v>
      </c>
      <c r="H35" s="17">
        <f t="shared" si="0"/>
        <v>140</v>
      </c>
      <c r="I35" s="18">
        <v>2</v>
      </c>
      <c r="J35" s="18">
        <v>7</v>
      </c>
      <c r="K35" s="19">
        <v>131</v>
      </c>
    </row>
    <row r="36" spans="1:11" x14ac:dyDescent="0.25">
      <c r="A36" s="45" t="s">
        <v>66</v>
      </c>
      <c r="B36" s="46">
        <v>139</v>
      </c>
      <c r="C36" s="46">
        <v>2</v>
      </c>
      <c r="D36" s="46">
        <v>7</v>
      </c>
      <c r="E36" s="46">
        <v>130</v>
      </c>
      <c r="G36" s="7">
        <v>2014</v>
      </c>
      <c r="H36" s="20">
        <f t="shared" si="0"/>
        <v>139</v>
      </c>
      <c r="I36" s="21">
        <v>2</v>
      </c>
      <c r="J36" s="21">
        <v>7</v>
      </c>
      <c r="K36" s="22">
        <v>130</v>
      </c>
    </row>
    <row r="37" spans="1:11" x14ac:dyDescent="0.25">
      <c r="A37" s="45" t="s">
        <v>67</v>
      </c>
      <c r="B37" s="46">
        <v>138</v>
      </c>
      <c r="C37" s="46">
        <v>2</v>
      </c>
      <c r="D37" s="46">
        <v>7</v>
      </c>
      <c r="E37" s="46">
        <v>129</v>
      </c>
      <c r="G37" s="31">
        <v>2015</v>
      </c>
      <c r="H37" s="20">
        <f t="shared" si="0"/>
        <v>138</v>
      </c>
      <c r="I37" s="32">
        <v>2</v>
      </c>
      <c r="J37" s="32">
        <v>7</v>
      </c>
      <c r="K37" s="33">
        <v>129</v>
      </c>
    </row>
    <row r="38" spans="1:11" x14ac:dyDescent="0.25">
      <c r="A38" s="45" t="s">
        <v>68</v>
      </c>
      <c r="B38" s="46">
        <v>138</v>
      </c>
      <c r="C38" s="46">
        <v>2</v>
      </c>
      <c r="D38" s="46">
        <v>7</v>
      </c>
      <c r="E38" s="46">
        <v>129</v>
      </c>
      <c r="G38" s="31">
        <v>2016</v>
      </c>
      <c r="H38" s="20">
        <f t="shared" si="0"/>
        <v>138</v>
      </c>
      <c r="I38" s="32">
        <v>2</v>
      </c>
      <c r="J38" s="32">
        <v>7</v>
      </c>
      <c r="K38" s="33">
        <v>129</v>
      </c>
    </row>
    <row r="39" spans="1:11" x14ac:dyDescent="0.25">
      <c r="A39" s="45" t="s">
        <v>69</v>
      </c>
      <c r="B39" s="46">
        <v>138</v>
      </c>
      <c r="C39" s="46">
        <v>2</v>
      </c>
      <c r="D39" s="46">
        <v>7</v>
      </c>
      <c r="E39" s="46">
        <v>129</v>
      </c>
      <c r="G39" s="7">
        <v>2017</v>
      </c>
      <c r="H39" s="20">
        <f t="shared" si="0"/>
        <v>138</v>
      </c>
      <c r="I39" s="21">
        <v>2</v>
      </c>
      <c r="J39" s="21">
        <v>7</v>
      </c>
      <c r="K39" s="22">
        <v>129</v>
      </c>
    </row>
    <row r="40" spans="1:11" ht="17.25" thickBot="1" x14ac:dyDescent="0.3">
      <c r="A40" s="45" t="s">
        <v>70</v>
      </c>
      <c r="B40" s="46">
        <v>137</v>
      </c>
      <c r="C40" s="46">
        <v>2</v>
      </c>
      <c r="D40" s="46">
        <v>7</v>
      </c>
      <c r="E40" s="46">
        <v>128</v>
      </c>
      <c r="G40" s="36">
        <v>2018</v>
      </c>
      <c r="H40" s="37">
        <f t="shared" si="0"/>
        <v>137</v>
      </c>
      <c r="I40" s="38">
        <v>2</v>
      </c>
      <c r="J40" s="38">
        <v>7</v>
      </c>
      <c r="K40" s="39">
        <v>128</v>
      </c>
    </row>
    <row r="41" spans="1:11" ht="17.25" thickBot="1" x14ac:dyDescent="0.3">
      <c r="A41" s="45" t="s">
        <v>71</v>
      </c>
      <c r="B41" s="46">
        <v>136</v>
      </c>
      <c r="C41" s="46">
        <v>2</v>
      </c>
      <c r="D41" s="46">
        <v>7</v>
      </c>
      <c r="E41" s="46">
        <v>127</v>
      </c>
      <c r="G41" s="36">
        <v>2019</v>
      </c>
      <c r="H41" s="37">
        <f t="shared" si="0"/>
        <v>137</v>
      </c>
      <c r="I41" s="38">
        <v>2</v>
      </c>
      <c r="J41" s="38">
        <v>7</v>
      </c>
      <c r="K41" s="39">
        <v>128</v>
      </c>
    </row>
    <row r="42" spans="1:11" ht="17.25" thickBot="1" x14ac:dyDescent="0.3">
      <c r="A42" s="45" t="s">
        <v>72</v>
      </c>
      <c r="B42" s="46">
        <v>134</v>
      </c>
      <c r="C42" s="46">
        <v>2</v>
      </c>
      <c r="D42" s="46">
        <v>7</v>
      </c>
      <c r="E42" s="46">
        <v>125</v>
      </c>
      <c r="G42" s="36">
        <v>2020</v>
      </c>
      <c r="H42" s="37">
        <f t="shared" si="0"/>
        <v>136</v>
      </c>
      <c r="I42" s="38">
        <v>2</v>
      </c>
      <c r="J42" s="38">
        <v>7</v>
      </c>
      <c r="K42" s="39">
        <v>127</v>
      </c>
    </row>
    <row r="43" spans="1:11" ht="17.25" thickBot="1" x14ac:dyDescent="0.35">
      <c r="G43" s="36">
        <v>2021</v>
      </c>
      <c r="H43" s="37">
        <f t="shared" si="0"/>
        <v>134</v>
      </c>
      <c r="I43" s="38">
        <v>2</v>
      </c>
      <c r="J43" s="38">
        <v>7</v>
      </c>
      <c r="K43" s="39">
        <v>125</v>
      </c>
    </row>
    <row r="44" spans="1:11" x14ac:dyDescent="0.3">
      <c r="G44" s="43" t="s">
        <v>61</v>
      </c>
    </row>
    <row r="45" spans="1:11" x14ac:dyDescent="0.3">
      <c r="A45" s="47" t="s">
        <v>73</v>
      </c>
      <c r="B45" s="47"/>
      <c r="C45" s="47"/>
      <c r="D45" s="47"/>
      <c r="E45" s="47"/>
      <c r="G45" s="44" t="s">
        <v>63</v>
      </c>
    </row>
    <row r="46" spans="1:11" x14ac:dyDescent="0.3">
      <c r="A46" s="47" t="s">
        <v>74</v>
      </c>
      <c r="B46" s="47"/>
      <c r="C46" s="47"/>
      <c r="D46" s="47"/>
      <c r="E46" s="47"/>
      <c r="G46" s="44" t="s">
        <v>62</v>
      </c>
    </row>
    <row r="48" spans="1:11" x14ac:dyDescent="0.3">
      <c r="A48" s="47" t="s">
        <v>75</v>
      </c>
      <c r="B48" s="47"/>
      <c r="C48" s="47"/>
      <c r="D48" s="47"/>
      <c r="E48" s="47"/>
    </row>
    <row r="49" spans="1:5" x14ac:dyDescent="0.3">
      <c r="A49" s="47" t="s">
        <v>76</v>
      </c>
      <c r="B49" s="47"/>
      <c r="C49" s="47"/>
      <c r="D49" s="47"/>
      <c r="E49" s="47"/>
    </row>
    <row r="50" spans="1:5" x14ac:dyDescent="0.3">
      <c r="A50" s="47" t="s">
        <v>77</v>
      </c>
      <c r="B50" s="47"/>
      <c r="C50" s="47"/>
      <c r="D50" s="47"/>
      <c r="E50" s="47"/>
    </row>
  </sheetData>
  <phoneticPr fontId="13" type="noConversion"/>
  <conditionalFormatting sqref="H2:K43">
    <cfRule type="cellIs" dxfId="4" priority="1" operator="equal">
      <formula>B2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"/>
  <sheetViews>
    <sheetView zoomScale="80" zoomScaleNormal="80" workbookViewId="0">
      <pane xSplit="1" ySplit="3" topLeftCell="B4" activePane="bottomRight" state="frozen"/>
      <selection activeCell="I57" sqref="I57"/>
      <selection pane="topRight" activeCell="I57" sqref="I57"/>
      <selection pane="bottomLeft" activeCell="I57" sqref="I57"/>
      <selection pane="bottomRight" activeCell="I34" sqref="I34"/>
    </sheetView>
  </sheetViews>
  <sheetFormatPr defaultRowHeight="16.5" x14ac:dyDescent="0.3"/>
  <cols>
    <col min="2" max="19" width="7.375" customWidth="1"/>
    <col min="23" max="23" width="9.125" bestFit="1" customWidth="1"/>
    <col min="24" max="24" width="11" bestFit="1" customWidth="1"/>
  </cols>
  <sheetData>
    <row r="1" spans="1:24" ht="21" thickBot="1" x14ac:dyDescent="0.35">
      <c r="B1" s="1"/>
    </row>
    <row r="2" spans="1:24" ht="17.25" thickBot="1" x14ac:dyDescent="0.35">
      <c r="A2" s="97"/>
      <c r="B2" s="140" t="s">
        <v>57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4"/>
    </row>
    <row r="3" spans="1:24" x14ac:dyDescent="0.3">
      <c r="A3" s="83" t="s">
        <v>3</v>
      </c>
      <c r="B3" s="98" t="s">
        <v>60</v>
      </c>
      <c r="C3" s="99" t="s">
        <v>38</v>
      </c>
      <c r="D3" s="100" t="s">
        <v>39</v>
      </c>
      <c r="E3" s="100" t="s">
        <v>40</v>
      </c>
      <c r="F3" s="100" t="s">
        <v>41</v>
      </c>
      <c r="G3" s="100" t="s">
        <v>42</v>
      </c>
      <c r="H3" s="100" t="s">
        <v>43</v>
      </c>
      <c r="I3" s="100" t="s">
        <v>44</v>
      </c>
      <c r="J3" s="100" t="s">
        <v>45</v>
      </c>
      <c r="K3" s="100" t="s">
        <v>46</v>
      </c>
      <c r="L3" s="100" t="s">
        <v>47</v>
      </c>
      <c r="M3" s="100" t="s">
        <v>48</v>
      </c>
      <c r="N3" s="100" t="s">
        <v>49</v>
      </c>
      <c r="O3" s="100" t="s">
        <v>50</v>
      </c>
      <c r="P3" s="100" t="s">
        <v>51</v>
      </c>
      <c r="Q3" s="100" t="s">
        <v>52</v>
      </c>
      <c r="R3" s="100" t="s">
        <v>53</v>
      </c>
      <c r="S3" s="101" t="s">
        <v>54</v>
      </c>
      <c r="T3" s="102" t="s">
        <v>58</v>
      </c>
      <c r="U3" s="103" t="s">
        <v>59</v>
      </c>
    </row>
    <row r="4" spans="1:24" s="3" customFormat="1" ht="13.5" customHeight="1" x14ac:dyDescent="0.25">
      <c r="A4" s="87">
        <v>1979</v>
      </c>
      <c r="B4" s="104">
        <f>SUM(C4:S4)</f>
        <v>127</v>
      </c>
      <c r="C4" s="105">
        <v>20</v>
      </c>
      <c r="D4" s="92">
        <v>12</v>
      </c>
      <c r="E4" s="92">
        <v>0</v>
      </c>
      <c r="F4" s="92">
        <v>0</v>
      </c>
      <c r="G4" s="92">
        <v>0</v>
      </c>
      <c r="H4" s="92">
        <v>0</v>
      </c>
      <c r="I4" s="92">
        <v>0</v>
      </c>
      <c r="J4" s="92">
        <v>0</v>
      </c>
      <c r="K4" s="92">
        <v>22</v>
      </c>
      <c r="L4" s="92">
        <v>5</v>
      </c>
      <c r="M4" s="92">
        <v>2</v>
      </c>
      <c r="N4" s="92">
        <v>11</v>
      </c>
      <c r="O4" s="92">
        <v>9</v>
      </c>
      <c r="P4" s="92">
        <v>16</v>
      </c>
      <c r="Q4" s="92">
        <v>18</v>
      </c>
      <c r="R4" s="92">
        <v>10</v>
      </c>
      <c r="S4" s="93">
        <v>2</v>
      </c>
      <c r="T4" s="106">
        <f>C4+F4+K4</f>
        <v>42</v>
      </c>
      <c r="U4" s="96">
        <f>D4+E4+G4+H4+I4+J4+L4+M4+N4+O4+P4+Q4+R4+S4</f>
        <v>85</v>
      </c>
      <c r="W4" s="11"/>
      <c r="X4" s="11"/>
    </row>
    <row r="5" spans="1:24" ht="13.5" customHeight="1" x14ac:dyDescent="0.25">
      <c r="A5" s="61" t="s">
        <v>4</v>
      </c>
      <c r="B5" s="104">
        <f>SUM(C5:S5)</f>
        <v>128</v>
      </c>
      <c r="C5" s="105">
        <v>20</v>
      </c>
      <c r="D5" s="92">
        <v>13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22</v>
      </c>
      <c r="L5" s="92">
        <v>5</v>
      </c>
      <c r="M5" s="92">
        <v>8</v>
      </c>
      <c r="N5" s="92">
        <v>11</v>
      </c>
      <c r="O5" s="92">
        <v>8</v>
      </c>
      <c r="P5" s="92">
        <v>16</v>
      </c>
      <c r="Q5" s="92">
        <v>13</v>
      </c>
      <c r="R5" s="92">
        <v>10</v>
      </c>
      <c r="S5" s="93">
        <v>2</v>
      </c>
      <c r="T5" s="106">
        <f>C5+F5+K5</f>
        <v>42</v>
      </c>
      <c r="U5" s="96">
        <f>D5+E5+G5+H5+I5+J5+L5+M5+N5+O5+P5+Q5+R5+S5</f>
        <v>86</v>
      </c>
      <c r="W5" s="11"/>
      <c r="X5" s="11"/>
    </row>
    <row r="6" spans="1:24" ht="13.5" customHeight="1" x14ac:dyDescent="0.25">
      <c r="A6" s="61" t="s">
        <v>5</v>
      </c>
      <c r="B6" s="104">
        <f t="shared" ref="B6:B42" si="0">SUM(C6:S6)</f>
        <v>132</v>
      </c>
      <c r="C6" s="105">
        <v>20</v>
      </c>
      <c r="D6" s="92">
        <v>13</v>
      </c>
      <c r="E6" s="92">
        <v>0</v>
      </c>
      <c r="F6" s="92">
        <v>0</v>
      </c>
      <c r="G6" s="92">
        <v>0</v>
      </c>
      <c r="H6" s="92">
        <v>0</v>
      </c>
      <c r="I6" s="92">
        <v>0</v>
      </c>
      <c r="J6" s="92">
        <v>0</v>
      </c>
      <c r="K6" s="92">
        <v>22</v>
      </c>
      <c r="L6" s="92">
        <v>6</v>
      </c>
      <c r="M6" s="92">
        <v>2</v>
      </c>
      <c r="N6" s="92">
        <v>11</v>
      </c>
      <c r="O6" s="92">
        <v>9</v>
      </c>
      <c r="P6" s="92">
        <v>17</v>
      </c>
      <c r="Q6" s="92">
        <v>20</v>
      </c>
      <c r="R6" s="92">
        <v>10</v>
      </c>
      <c r="S6" s="93">
        <v>2</v>
      </c>
      <c r="T6" s="106">
        <f t="shared" ref="T6:T42" si="1">C6+F6+K6</f>
        <v>42</v>
      </c>
      <c r="U6" s="96">
        <f t="shared" ref="U6:U42" si="2">D6+E6+G6+H6+I6+J6+L6+M6+N6+O6+P6+Q6+R6+S6</f>
        <v>90</v>
      </c>
      <c r="W6" s="11"/>
      <c r="X6" s="11"/>
    </row>
    <row r="7" spans="1:24" ht="13.5" customHeight="1" x14ac:dyDescent="0.25">
      <c r="A7" s="61" t="s">
        <v>6</v>
      </c>
      <c r="B7" s="104">
        <f t="shared" si="0"/>
        <v>128</v>
      </c>
      <c r="C7" s="105">
        <v>20</v>
      </c>
      <c r="D7" s="92">
        <v>13</v>
      </c>
      <c r="E7" s="92">
        <v>7</v>
      </c>
      <c r="F7" s="92">
        <v>5</v>
      </c>
      <c r="G7" s="92">
        <v>0</v>
      </c>
      <c r="H7" s="92">
        <v>0</v>
      </c>
      <c r="I7" s="92">
        <v>0</v>
      </c>
      <c r="J7" s="92">
        <v>0</v>
      </c>
      <c r="K7" s="92">
        <v>16</v>
      </c>
      <c r="L7" s="92">
        <v>6</v>
      </c>
      <c r="M7" s="92">
        <v>2</v>
      </c>
      <c r="N7" s="92">
        <v>11</v>
      </c>
      <c r="O7" s="92">
        <v>9</v>
      </c>
      <c r="P7" s="92">
        <v>15</v>
      </c>
      <c r="Q7" s="92">
        <v>12</v>
      </c>
      <c r="R7" s="92">
        <v>10</v>
      </c>
      <c r="S7" s="93">
        <v>2</v>
      </c>
      <c r="T7" s="106">
        <f t="shared" si="1"/>
        <v>41</v>
      </c>
      <c r="U7" s="96">
        <f t="shared" si="2"/>
        <v>87</v>
      </c>
      <c r="W7" s="11"/>
      <c r="X7" s="11"/>
    </row>
    <row r="8" spans="1:24" ht="13.5" customHeight="1" x14ac:dyDescent="0.25">
      <c r="A8" s="61" t="s">
        <v>7</v>
      </c>
      <c r="B8" s="104">
        <f t="shared" si="0"/>
        <v>130</v>
      </c>
      <c r="C8" s="105">
        <v>20</v>
      </c>
      <c r="D8" s="92">
        <v>14</v>
      </c>
      <c r="E8" s="92">
        <v>9</v>
      </c>
      <c r="F8" s="92">
        <v>5</v>
      </c>
      <c r="G8" s="92">
        <v>0</v>
      </c>
      <c r="H8" s="92">
        <v>0</v>
      </c>
      <c r="I8" s="92">
        <v>0</v>
      </c>
      <c r="J8" s="92">
        <v>0</v>
      </c>
      <c r="K8" s="92">
        <v>16</v>
      </c>
      <c r="L8" s="92">
        <v>6</v>
      </c>
      <c r="M8" s="92">
        <v>3</v>
      </c>
      <c r="N8" s="92">
        <v>11</v>
      </c>
      <c r="O8" s="92">
        <v>9</v>
      </c>
      <c r="P8" s="92">
        <v>15</v>
      </c>
      <c r="Q8" s="92">
        <v>10</v>
      </c>
      <c r="R8" s="92">
        <v>10</v>
      </c>
      <c r="S8" s="93">
        <v>2</v>
      </c>
      <c r="T8" s="106">
        <f t="shared" si="1"/>
        <v>41</v>
      </c>
      <c r="U8" s="96">
        <f t="shared" si="2"/>
        <v>89</v>
      </c>
      <c r="W8" s="11"/>
      <c r="X8" s="11"/>
    </row>
    <row r="9" spans="1:24" ht="13.5" customHeight="1" x14ac:dyDescent="0.25">
      <c r="A9" s="61" t="s">
        <v>8</v>
      </c>
      <c r="B9" s="104">
        <f t="shared" si="0"/>
        <v>122</v>
      </c>
      <c r="C9" s="105">
        <v>18</v>
      </c>
      <c r="D9" s="92">
        <v>13</v>
      </c>
      <c r="E9" s="92">
        <v>9</v>
      </c>
      <c r="F9" s="92">
        <v>5</v>
      </c>
      <c r="G9" s="92">
        <v>0</v>
      </c>
      <c r="H9" s="92">
        <v>0</v>
      </c>
      <c r="I9" s="92">
        <v>0</v>
      </c>
      <c r="J9" s="92">
        <v>0</v>
      </c>
      <c r="K9" s="92">
        <v>16</v>
      </c>
      <c r="L9" s="92">
        <v>6</v>
      </c>
      <c r="M9" s="92">
        <v>3</v>
      </c>
      <c r="N9" s="92">
        <v>10</v>
      </c>
      <c r="O9" s="92">
        <v>8</v>
      </c>
      <c r="P9" s="92">
        <v>13</v>
      </c>
      <c r="Q9" s="92">
        <v>10</v>
      </c>
      <c r="R9" s="92">
        <v>9</v>
      </c>
      <c r="S9" s="93">
        <v>2</v>
      </c>
      <c r="T9" s="106">
        <f t="shared" si="1"/>
        <v>39</v>
      </c>
      <c r="U9" s="96">
        <f t="shared" si="2"/>
        <v>83</v>
      </c>
      <c r="W9" s="11"/>
      <c r="X9" s="11"/>
    </row>
    <row r="10" spans="1:24" ht="13.5" customHeight="1" x14ac:dyDescent="0.25">
      <c r="A10" s="61" t="s">
        <v>9</v>
      </c>
      <c r="B10" s="104">
        <f t="shared" si="0"/>
        <v>120</v>
      </c>
      <c r="C10" s="105">
        <v>18</v>
      </c>
      <c r="D10" s="92">
        <v>13</v>
      </c>
      <c r="E10" s="92">
        <v>8</v>
      </c>
      <c r="F10" s="92">
        <v>5</v>
      </c>
      <c r="G10" s="92">
        <v>0</v>
      </c>
      <c r="H10" s="92">
        <v>0</v>
      </c>
      <c r="I10" s="92">
        <v>0</v>
      </c>
      <c r="J10" s="92">
        <v>0</v>
      </c>
      <c r="K10" s="92">
        <v>16</v>
      </c>
      <c r="L10" s="92">
        <v>6</v>
      </c>
      <c r="M10" s="92">
        <v>3</v>
      </c>
      <c r="N10" s="92">
        <v>10</v>
      </c>
      <c r="O10" s="92">
        <v>7</v>
      </c>
      <c r="P10" s="92">
        <v>13</v>
      </c>
      <c r="Q10" s="92">
        <v>10</v>
      </c>
      <c r="R10" s="92">
        <v>9</v>
      </c>
      <c r="S10" s="93">
        <v>2</v>
      </c>
      <c r="T10" s="106">
        <f t="shared" si="1"/>
        <v>39</v>
      </c>
      <c r="U10" s="96">
        <f t="shared" si="2"/>
        <v>81</v>
      </c>
      <c r="W10" s="11"/>
      <c r="X10" s="11"/>
    </row>
    <row r="11" spans="1:24" ht="13.5" customHeight="1" x14ac:dyDescent="0.25">
      <c r="A11" s="61" t="s">
        <v>10</v>
      </c>
      <c r="B11" s="104">
        <f t="shared" si="0"/>
        <v>120</v>
      </c>
      <c r="C11" s="105">
        <v>18</v>
      </c>
      <c r="D11" s="92">
        <v>13</v>
      </c>
      <c r="E11" s="92">
        <v>8</v>
      </c>
      <c r="F11" s="92">
        <v>5</v>
      </c>
      <c r="G11" s="92">
        <v>0</v>
      </c>
      <c r="H11" s="92">
        <v>0</v>
      </c>
      <c r="I11" s="92">
        <v>0</v>
      </c>
      <c r="J11" s="92">
        <v>0</v>
      </c>
      <c r="K11" s="92">
        <v>16</v>
      </c>
      <c r="L11" s="92">
        <v>6</v>
      </c>
      <c r="M11" s="92">
        <v>3</v>
      </c>
      <c r="N11" s="92">
        <v>10</v>
      </c>
      <c r="O11" s="92">
        <v>7</v>
      </c>
      <c r="P11" s="92">
        <v>13</v>
      </c>
      <c r="Q11" s="92">
        <v>10</v>
      </c>
      <c r="R11" s="92">
        <v>9</v>
      </c>
      <c r="S11" s="93">
        <v>2</v>
      </c>
      <c r="T11" s="106">
        <f t="shared" si="1"/>
        <v>39</v>
      </c>
      <c r="U11" s="96">
        <f t="shared" si="2"/>
        <v>81</v>
      </c>
      <c r="W11" s="11"/>
      <c r="X11" s="11"/>
    </row>
    <row r="12" spans="1:24" ht="13.5" customHeight="1" x14ac:dyDescent="0.25">
      <c r="A12" s="61" t="s">
        <v>11</v>
      </c>
      <c r="B12" s="104">
        <f t="shared" si="0"/>
        <v>119</v>
      </c>
      <c r="C12" s="105">
        <v>17</v>
      </c>
      <c r="D12" s="92">
        <v>13</v>
      </c>
      <c r="E12" s="92">
        <v>8</v>
      </c>
      <c r="F12" s="92">
        <v>5</v>
      </c>
      <c r="G12" s="92">
        <v>6</v>
      </c>
      <c r="H12" s="92">
        <v>0</v>
      </c>
      <c r="I12" s="92">
        <v>0</v>
      </c>
      <c r="J12" s="92">
        <v>0</v>
      </c>
      <c r="K12" s="92">
        <v>17</v>
      </c>
      <c r="L12" s="92">
        <v>6</v>
      </c>
      <c r="M12" s="92">
        <v>3</v>
      </c>
      <c r="N12" s="92">
        <v>10</v>
      </c>
      <c r="O12" s="92">
        <v>7</v>
      </c>
      <c r="P12" s="92">
        <v>6</v>
      </c>
      <c r="Q12" s="92">
        <v>10</v>
      </c>
      <c r="R12" s="92">
        <v>9</v>
      </c>
      <c r="S12" s="93">
        <v>2</v>
      </c>
      <c r="T12" s="106">
        <f t="shared" si="1"/>
        <v>39</v>
      </c>
      <c r="U12" s="96">
        <f t="shared" si="2"/>
        <v>80</v>
      </c>
      <c r="W12" s="11"/>
      <c r="X12" s="11"/>
    </row>
    <row r="13" spans="1:24" ht="13.5" customHeight="1" x14ac:dyDescent="0.25">
      <c r="A13" s="61" t="s">
        <v>12</v>
      </c>
      <c r="B13" s="104">
        <f t="shared" si="0"/>
        <v>119</v>
      </c>
      <c r="C13" s="105">
        <v>17</v>
      </c>
      <c r="D13" s="92">
        <v>13</v>
      </c>
      <c r="E13" s="92">
        <v>8</v>
      </c>
      <c r="F13" s="92">
        <v>5</v>
      </c>
      <c r="G13" s="92">
        <v>7</v>
      </c>
      <c r="H13" s="92">
        <v>0</v>
      </c>
      <c r="I13" s="92">
        <v>0</v>
      </c>
      <c r="J13" s="92">
        <v>0</v>
      </c>
      <c r="K13" s="92">
        <v>17</v>
      </c>
      <c r="L13" s="92">
        <v>6</v>
      </c>
      <c r="M13" s="92">
        <v>3</v>
      </c>
      <c r="N13" s="92">
        <v>10</v>
      </c>
      <c r="O13" s="92">
        <v>7</v>
      </c>
      <c r="P13" s="92">
        <v>5</v>
      </c>
      <c r="Q13" s="92">
        <v>10</v>
      </c>
      <c r="R13" s="92">
        <v>9</v>
      </c>
      <c r="S13" s="93">
        <v>2</v>
      </c>
      <c r="T13" s="106">
        <f t="shared" si="1"/>
        <v>39</v>
      </c>
      <c r="U13" s="96">
        <f t="shared" si="2"/>
        <v>80</v>
      </c>
      <c r="W13" s="11"/>
      <c r="X13" s="11"/>
    </row>
    <row r="14" spans="1:24" ht="13.5" customHeight="1" x14ac:dyDescent="0.25">
      <c r="A14" s="61" t="s">
        <v>13</v>
      </c>
      <c r="B14" s="104">
        <f t="shared" si="0"/>
        <v>117</v>
      </c>
      <c r="C14" s="105">
        <v>16</v>
      </c>
      <c r="D14" s="92">
        <v>12</v>
      </c>
      <c r="E14" s="92">
        <v>8</v>
      </c>
      <c r="F14" s="92">
        <v>5</v>
      </c>
      <c r="G14" s="92">
        <v>7</v>
      </c>
      <c r="H14" s="92">
        <v>5</v>
      </c>
      <c r="I14" s="92">
        <v>0</v>
      </c>
      <c r="J14" s="92">
        <v>0</v>
      </c>
      <c r="K14" s="92">
        <v>17</v>
      </c>
      <c r="L14" s="92">
        <v>6</v>
      </c>
      <c r="M14" s="92">
        <v>3</v>
      </c>
      <c r="N14" s="92">
        <v>5</v>
      </c>
      <c r="O14" s="92">
        <v>7</v>
      </c>
      <c r="P14" s="92">
        <v>5</v>
      </c>
      <c r="Q14" s="92">
        <v>10</v>
      </c>
      <c r="R14" s="92">
        <v>9</v>
      </c>
      <c r="S14" s="93">
        <v>2</v>
      </c>
      <c r="T14" s="106">
        <f t="shared" si="1"/>
        <v>38</v>
      </c>
      <c r="U14" s="96">
        <f t="shared" si="2"/>
        <v>79</v>
      </c>
      <c r="W14" s="11"/>
      <c r="X14" s="11"/>
    </row>
    <row r="15" spans="1:24" ht="13.5" customHeight="1" x14ac:dyDescent="0.25">
      <c r="A15" s="61" t="s">
        <v>14</v>
      </c>
      <c r="B15" s="104">
        <f t="shared" si="0"/>
        <v>117</v>
      </c>
      <c r="C15" s="105">
        <v>15</v>
      </c>
      <c r="D15" s="92">
        <v>12</v>
      </c>
      <c r="E15" s="92">
        <v>7</v>
      </c>
      <c r="F15" s="92">
        <v>5</v>
      </c>
      <c r="G15" s="92">
        <v>7</v>
      </c>
      <c r="H15" s="92">
        <v>5</v>
      </c>
      <c r="I15" s="92">
        <v>0</v>
      </c>
      <c r="J15" s="92">
        <v>0</v>
      </c>
      <c r="K15" s="92">
        <v>18</v>
      </c>
      <c r="L15" s="92">
        <v>6</v>
      </c>
      <c r="M15" s="92">
        <v>3</v>
      </c>
      <c r="N15" s="92">
        <v>5</v>
      </c>
      <c r="O15" s="92">
        <v>7</v>
      </c>
      <c r="P15" s="92">
        <v>5</v>
      </c>
      <c r="Q15" s="92">
        <v>10</v>
      </c>
      <c r="R15" s="92">
        <v>10</v>
      </c>
      <c r="S15" s="93">
        <v>2</v>
      </c>
      <c r="T15" s="106">
        <f t="shared" si="1"/>
        <v>38</v>
      </c>
      <c r="U15" s="96">
        <f t="shared" si="2"/>
        <v>79</v>
      </c>
      <c r="W15" s="11"/>
      <c r="X15" s="11"/>
    </row>
    <row r="16" spans="1:24" ht="13.5" customHeight="1" x14ac:dyDescent="0.25">
      <c r="A16" s="61" t="s">
        <v>15</v>
      </c>
      <c r="B16" s="104">
        <f t="shared" si="0"/>
        <v>118</v>
      </c>
      <c r="C16" s="105">
        <v>15</v>
      </c>
      <c r="D16" s="92">
        <v>12</v>
      </c>
      <c r="E16" s="92">
        <v>7</v>
      </c>
      <c r="F16" s="92">
        <v>5</v>
      </c>
      <c r="G16" s="92">
        <v>7</v>
      </c>
      <c r="H16" s="92">
        <v>5</v>
      </c>
      <c r="I16" s="92">
        <v>0</v>
      </c>
      <c r="J16" s="92">
        <v>0</v>
      </c>
      <c r="K16" s="92">
        <v>18</v>
      </c>
      <c r="L16" s="92">
        <v>5</v>
      </c>
      <c r="M16" s="92">
        <v>3</v>
      </c>
      <c r="N16" s="92">
        <v>5</v>
      </c>
      <c r="O16" s="92">
        <v>7</v>
      </c>
      <c r="P16" s="92">
        <v>6</v>
      </c>
      <c r="Q16" s="92">
        <v>9</v>
      </c>
      <c r="R16" s="92">
        <v>12</v>
      </c>
      <c r="S16" s="93">
        <v>2</v>
      </c>
      <c r="T16" s="106">
        <f t="shared" si="1"/>
        <v>38</v>
      </c>
      <c r="U16" s="96">
        <f t="shared" si="2"/>
        <v>80</v>
      </c>
      <c r="W16" s="11"/>
      <c r="X16" s="11"/>
    </row>
    <row r="17" spans="1:24" ht="13.5" customHeight="1" x14ac:dyDescent="0.25">
      <c r="A17" s="61" t="s">
        <v>16</v>
      </c>
      <c r="B17" s="104">
        <f t="shared" si="0"/>
        <v>126</v>
      </c>
      <c r="C17" s="105">
        <v>15</v>
      </c>
      <c r="D17" s="92">
        <v>12</v>
      </c>
      <c r="E17" s="92">
        <v>7</v>
      </c>
      <c r="F17" s="92">
        <v>6</v>
      </c>
      <c r="G17" s="92">
        <v>8</v>
      </c>
      <c r="H17" s="92">
        <v>5</v>
      </c>
      <c r="I17" s="92">
        <v>0</v>
      </c>
      <c r="J17" s="92">
        <v>0</v>
      </c>
      <c r="K17" s="92">
        <v>20</v>
      </c>
      <c r="L17" s="92">
        <v>6</v>
      </c>
      <c r="M17" s="92">
        <v>4</v>
      </c>
      <c r="N17" s="92">
        <v>4</v>
      </c>
      <c r="O17" s="92">
        <v>8</v>
      </c>
      <c r="P17" s="92">
        <v>6</v>
      </c>
      <c r="Q17" s="92">
        <v>11</v>
      </c>
      <c r="R17" s="92">
        <v>12</v>
      </c>
      <c r="S17" s="93">
        <v>2</v>
      </c>
      <c r="T17" s="106">
        <f t="shared" si="1"/>
        <v>41</v>
      </c>
      <c r="U17" s="96">
        <f t="shared" si="2"/>
        <v>85</v>
      </c>
      <c r="W17" s="11"/>
      <c r="X17" s="11"/>
    </row>
    <row r="18" spans="1:24" ht="13.5" customHeight="1" x14ac:dyDescent="0.25">
      <c r="A18" s="61" t="s">
        <v>17</v>
      </c>
      <c r="B18" s="104">
        <f t="shared" si="0"/>
        <v>128</v>
      </c>
      <c r="C18" s="105">
        <v>15</v>
      </c>
      <c r="D18" s="92">
        <v>12</v>
      </c>
      <c r="E18" s="92">
        <v>7</v>
      </c>
      <c r="F18" s="92">
        <v>6</v>
      </c>
      <c r="G18" s="92">
        <v>8</v>
      </c>
      <c r="H18" s="92">
        <v>5</v>
      </c>
      <c r="I18" s="92">
        <v>0</v>
      </c>
      <c r="J18" s="92">
        <v>0</v>
      </c>
      <c r="K18" s="92">
        <v>20</v>
      </c>
      <c r="L18" s="92">
        <v>6</v>
      </c>
      <c r="M18" s="92">
        <v>3</v>
      </c>
      <c r="N18" s="92">
        <v>5</v>
      </c>
      <c r="O18" s="92">
        <v>8</v>
      </c>
      <c r="P18" s="92">
        <v>6</v>
      </c>
      <c r="Q18" s="92">
        <v>14</v>
      </c>
      <c r="R18" s="92">
        <v>10</v>
      </c>
      <c r="S18" s="93">
        <v>3</v>
      </c>
      <c r="T18" s="106">
        <f t="shared" si="1"/>
        <v>41</v>
      </c>
      <c r="U18" s="96">
        <f t="shared" si="2"/>
        <v>87</v>
      </c>
      <c r="W18" s="11"/>
      <c r="X18" s="11"/>
    </row>
    <row r="19" spans="1:24" ht="13.5" customHeight="1" x14ac:dyDescent="0.25">
      <c r="A19" s="61" t="s">
        <v>18</v>
      </c>
      <c r="B19" s="104">
        <f t="shared" si="0"/>
        <v>135</v>
      </c>
      <c r="C19" s="105">
        <v>15</v>
      </c>
      <c r="D19" s="92">
        <v>12</v>
      </c>
      <c r="E19" s="92">
        <v>7</v>
      </c>
      <c r="F19" s="92">
        <v>6</v>
      </c>
      <c r="G19" s="92">
        <v>8</v>
      </c>
      <c r="H19" s="92">
        <v>5</v>
      </c>
      <c r="I19" s="92">
        <v>0</v>
      </c>
      <c r="J19" s="92">
        <v>0</v>
      </c>
      <c r="K19" s="92">
        <v>21</v>
      </c>
      <c r="L19" s="92">
        <v>7</v>
      </c>
      <c r="M19" s="92">
        <v>4</v>
      </c>
      <c r="N19" s="92">
        <v>6</v>
      </c>
      <c r="O19" s="92">
        <v>9</v>
      </c>
      <c r="P19" s="92">
        <v>8</v>
      </c>
      <c r="Q19" s="92">
        <v>14</v>
      </c>
      <c r="R19" s="92">
        <v>10</v>
      </c>
      <c r="S19" s="93">
        <v>3</v>
      </c>
      <c r="T19" s="106">
        <f t="shared" si="1"/>
        <v>42</v>
      </c>
      <c r="U19" s="96">
        <f t="shared" si="2"/>
        <v>93</v>
      </c>
      <c r="W19" s="11"/>
      <c r="X19" s="11"/>
    </row>
    <row r="20" spans="1:24" ht="13.5" customHeight="1" x14ac:dyDescent="0.25">
      <c r="A20" s="61" t="s">
        <v>19</v>
      </c>
      <c r="B20" s="104">
        <f t="shared" si="0"/>
        <v>145</v>
      </c>
      <c r="C20" s="105">
        <v>15</v>
      </c>
      <c r="D20" s="92">
        <v>12</v>
      </c>
      <c r="E20" s="92">
        <v>7</v>
      </c>
      <c r="F20" s="92">
        <v>5</v>
      </c>
      <c r="G20" s="92">
        <v>8</v>
      </c>
      <c r="H20" s="92">
        <v>5</v>
      </c>
      <c r="I20" s="92">
        <v>0</v>
      </c>
      <c r="J20" s="92">
        <v>0</v>
      </c>
      <c r="K20" s="92">
        <v>24</v>
      </c>
      <c r="L20" s="92">
        <v>9</v>
      </c>
      <c r="M20" s="92">
        <v>5</v>
      </c>
      <c r="N20" s="92">
        <v>8</v>
      </c>
      <c r="O20" s="92">
        <v>11</v>
      </c>
      <c r="P20" s="92">
        <v>9</v>
      </c>
      <c r="Q20" s="92">
        <v>15</v>
      </c>
      <c r="R20" s="92">
        <v>9</v>
      </c>
      <c r="S20" s="93">
        <v>3</v>
      </c>
      <c r="T20" s="106">
        <f t="shared" si="1"/>
        <v>44</v>
      </c>
      <c r="U20" s="96">
        <f t="shared" si="2"/>
        <v>101</v>
      </c>
      <c r="W20" s="11"/>
      <c r="X20" s="11"/>
    </row>
    <row r="21" spans="1:24" ht="13.5" customHeight="1" x14ac:dyDescent="0.25">
      <c r="A21" s="61" t="s">
        <v>20</v>
      </c>
      <c r="B21" s="104">
        <f t="shared" si="0"/>
        <v>152</v>
      </c>
      <c r="C21" s="105">
        <v>15</v>
      </c>
      <c r="D21" s="92">
        <v>12</v>
      </c>
      <c r="E21" s="92">
        <v>7</v>
      </c>
      <c r="F21" s="92">
        <v>5</v>
      </c>
      <c r="G21" s="92">
        <v>8</v>
      </c>
      <c r="H21" s="92">
        <v>5</v>
      </c>
      <c r="I21" s="92">
        <v>0</v>
      </c>
      <c r="J21" s="92">
        <v>0</v>
      </c>
      <c r="K21" s="92">
        <v>28</v>
      </c>
      <c r="L21" s="92">
        <v>9</v>
      </c>
      <c r="M21" s="92">
        <v>5</v>
      </c>
      <c r="N21" s="92">
        <v>8</v>
      </c>
      <c r="O21" s="92">
        <v>11</v>
      </c>
      <c r="P21" s="92">
        <v>9</v>
      </c>
      <c r="Q21" s="92">
        <v>16</v>
      </c>
      <c r="R21" s="92">
        <v>11</v>
      </c>
      <c r="S21" s="93">
        <v>3</v>
      </c>
      <c r="T21" s="106">
        <f t="shared" si="1"/>
        <v>48</v>
      </c>
      <c r="U21" s="96">
        <f t="shared" si="2"/>
        <v>104</v>
      </c>
      <c r="W21" s="11"/>
      <c r="X21" s="11"/>
    </row>
    <row r="22" spans="1:24" ht="13.5" customHeight="1" x14ac:dyDescent="0.25">
      <c r="A22" s="61" t="s">
        <v>21</v>
      </c>
      <c r="B22" s="104">
        <f t="shared" si="0"/>
        <v>155</v>
      </c>
      <c r="C22" s="105">
        <v>15</v>
      </c>
      <c r="D22" s="92">
        <v>12</v>
      </c>
      <c r="E22" s="92">
        <v>7</v>
      </c>
      <c r="F22" s="92">
        <v>5</v>
      </c>
      <c r="G22" s="92">
        <v>7</v>
      </c>
      <c r="H22" s="92">
        <v>5</v>
      </c>
      <c r="I22" s="92">
        <v>0</v>
      </c>
      <c r="J22" s="92">
        <v>0</v>
      </c>
      <c r="K22" s="92">
        <v>30</v>
      </c>
      <c r="L22" s="92">
        <v>8</v>
      </c>
      <c r="M22" s="92">
        <v>5</v>
      </c>
      <c r="N22" s="92">
        <v>8</v>
      </c>
      <c r="O22" s="92">
        <v>11</v>
      </c>
      <c r="P22" s="92">
        <v>10</v>
      </c>
      <c r="Q22" s="92">
        <v>18</v>
      </c>
      <c r="R22" s="92">
        <v>11</v>
      </c>
      <c r="S22" s="93">
        <v>3</v>
      </c>
      <c r="T22" s="106">
        <f t="shared" si="1"/>
        <v>50</v>
      </c>
      <c r="U22" s="96">
        <f t="shared" si="2"/>
        <v>105</v>
      </c>
      <c r="W22" s="11"/>
      <c r="X22" s="11"/>
    </row>
    <row r="23" spans="1:24" ht="13.5" customHeight="1" x14ac:dyDescent="0.25">
      <c r="A23" s="61" t="s">
        <v>22</v>
      </c>
      <c r="B23" s="104">
        <f t="shared" si="0"/>
        <v>158</v>
      </c>
      <c r="C23" s="105">
        <v>14</v>
      </c>
      <c r="D23" s="92">
        <v>12</v>
      </c>
      <c r="E23" s="92">
        <v>7</v>
      </c>
      <c r="F23" s="92">
        <v>5</v>
      </c>
      <c r="G23" s="92">
        <v>7</v>
      </c>
      <c r="H23" s="92">
        <v>5</v>
      </c>
      <c r="I23" s="92">
        <v>1</v>
      </c>
      <c r="J23" s="92">
        <v>0</v>
      </c>
      <c r="K23" s="92">
        <v>30</v>
      </c>
      <c r="L23" s="92">
        <v>9</v>
      </c>
      <c r="M23" s="92">
        <v>6</v>
      </c>
      <c r="N23" s="92">
        <v>9</v>
      </c>
      <c r="O23" s="92">
        <v>11</v>
      </c>
      <c r="P23" s="92">
        <v>11</v>
      </c>
      <c r="Q23" s="92">
        <v>18</v>
      </c>
      <c r="R23" s="92">
        <v>10</v>
      </c>
      <c r="S23" s="93">
        <v>3</v>
      </c>
      <c r="T23" s="106">
        <f t="shared" si="1"/>
        <v>49</v>
      </c>
      <c r="U23" s="96">
        <f t="shared" si="2"/>
        <v>109</v>
      </c>
      <c r="W23" s="11"/>
      <c r="X23" s="11"/>
    </row>
    <row r="24" spans="1:24" ht="13.5" customHeight="1" x14ac:dyDescent="0.25">
      <c r="A24" s="61" t="s">
        <v>23</v>
      </c>
      <c r="B24" s="104">
        <f t="shared" si="0"/>
        <v>161</v>
      </c>
      <c r="C24" s="105">
        <v>14</v>
      </c>
      <c r="D24" s="92">
        <v>13</v>
      </c>
      <c r="E24" s="92">
        <v>7</v>
      </c>
      <c r="F24" s="92">
        <v>5</v>
      </c>
      <c r="G24" s="92">
        <v>7</v>
      </c>
      <c r="H24" s="92">
        <v>5</v>
      </c>
      <c r="I24" s="92">
        <v>1</v>
      </c>
      <c r="J24" s="92">
        <v>0</v>
      </c>
      <c r="K24" s="92">
        <v>31</v>
      </c>
      <c r="L24" s="92">
        <v>9</v>
      </c>
      <c r="M24" s="92">
        <v>6</v>
      </c>
      <c r="N24" s="92">
        <v>9</v>
      </c>
      <c r="O24" s="92">
        <v>11</v>
      </c>
      <c r="P24" s="92">
        <v>12</v>
      </c>
      <c r="Q24" s="92">
        <v>18</v>
      </c>
      <c r="R24" s="92">
        <v>10</v>
      </c>
      <c r="S24" s="93">
        <v>3</v>
      </c>
      <c r="T24" s="106">
        <f t="shared" si="1"/>
        <v>50</v>
      </c>
      <c r="U24" s="96">
        <f t="shared" si="2"/>
        <v>111</v>
      </c>
      <c r="W24" s="11"/>
      <c r="X24" s="11"/>
    </row>
    <row r="25" spans="1:24" ht="13.5" customHeight="1" x14ac:dyDescent="0.25">
      <c r="A25" s="61" t="s">
        <v>24</v>
      </c>
      <c r="B25" s="104">
        <f t="shared" si="0"/>
        <v>158</v>
      </c>
      <c r="C25" s="105">
        <v>13</v>
      </c>
      <c r="D25" s="92">
        <v>12</v>
      </c>
      <c r="E25" s="92">
        <v>7</v>
      </c>
      <c r="F25" s="92">
        <v>5</v>
      </c>
      <c r="G25" s="92">
        <v>7</v>
      </c>
      <c r="H25" s="92">
        <v>5</v>
      </c>
      <c r="I25" s="92">
        <v>1</v>
      </c>
      <c r="J25" s="92">
        <v>0</v>
      </c>
      <c r="K25" s="92">
        <v>31</v>
      </c>
      <c r="L25" s="92">
        <v>9</v>
      </c>
      <c r="M25" s="92">
        <v>6</v>
      </c>
      <c r="N25" s="92">
        <v>9</v>
      </c>
      <c r="O25" s="92">
        <v>11</v>
      </c>
      <c r="P25" s="92">
        <v>11</v>
      </c>
      <c r="Q25" s="92">
        <v>18</v>
      </c>
      <c r="R25" s="92">
        <v>10</v>
      </c>
      <c r="S25" s="93">
        <v>3</v>
      </c>
      <c r="T25" s="106">
        <f t="shared" si="1"/>
        <v>49</v>
      </c>
      <c r="U25" s="96">
        <f t="shared" si="2"/>
        <v>109</v>
      </c>
      <c r="W25" s="11"/>
      <c r="X25" s="11"/>
    </row>
    <row r="26" spans="1:24" ht="13.5" customHeight="1" x14ac:dyDescent="0.25">
      <c r="A26" s="61" t="s">
        <v>25</v>
      </c>
      <c r="B26" s="104">
        <f t="shared" si="0"/>
        <v>158</v>
      </c>
      <c r="C26" s="105">
        <v>12</v>
      </c>
      <c r="D26" s="92">
        <v>11</v>
      </c>
      <c r="E26" s="92">
        <v>7</v>
      </c>
      <c r="F26" s="92">
        <v>5</v>
      </c>
      <c r="G26" s="92">
        <v>7</v>
      </c>
      <c r="H26" s="92">
        <v>5</v>
      </c>
      <c r="I26" s="92">
        <v>2</v>
      </c>
      <c r="J26" s="92">
        <v>0</v>
      </c>
      <c r="K26" s="92">
        <v>33</v>
      </c>
      <c r="L26" s="92">
        <v>9</v>
      </c>
      <c r="M26" s="92">
        <v>6</v>
      </c>
      <c r="N26" s="92">
        <v>8</v>
      </c>
      <c r="O26" s="92">
        <v>11</v>
      </c>
      <c r="P26" s="92">
        <v>11</v>
      </c>
      <c r="Q26" s="92">
        <v>18</v>
      </c>
      <c r="R26" s="92">
        <v>10</v>
      </c>
      <c r="S26" s="93">
        <v>3</v>
      </c>
      <c r="T26" s="106">
        <f t="shared" si="1"/>
        <v>50</v>
      </c>
      <c r="U26" s="96">
        <f t="shared" si="2"/>
        <v>108</v>
      </c>
      <c r="W26" s="11"/>
      <c r="X26" s="11"/>
    </row>
    <row r="27" spans="1:24" ht="13.5" customHeight="1" x14ac:dyDescent="0.25">
      <c r="A27" s="61" t="s">
        <v>26</v>
      </c>
      <c r="B27" s="104">
        <f t="shared" si="0"/>
        <v>159</v>
      </c>
      <c r="C27" s="105">
        <v>12</v>
      </c>
      <c r="D27" s="92">
        <v>11</v>
      </c>
      <c r="E27" s="92">
        <v>7</v>
      </c>
      <c r="F27" s="92">
        <v>5</v>
      </c>
      <c r="G27" s="92">
        <v>7</v>
      </c>
      <c r="H27" s="92">
        <v>5</v>
      </c>
      <c r="I27" s="92">
        <v>2</v>
      </c>
      <c r="J27" s="92">
        <v>0</v>
      </c>
      <c r="K27" s="92">
        <v>34</v>
      </c>
      <c r="L27" s="92">
        <v>9</v>
      </c>
      <c r="M27" s="92">
        <v>6</v>
      </c>
      <c r="N27" s="92">
        <v>8</v>
      </c>
      <c r="O27" s="92">
        <v>11</v>
      </c>
      <c r="P27" s="92">
        <v>11</v>
      </c>
      <c r="Q27" s="92">
        <v>18</v>
      </c>
      <c r="R27" s="92">
        <v>10</v>
      </c>
      <c r="S27" s="93">
        <v>3</v>
      </c>
      <c r="T27" s="106">
        <f t="shared" si="1"/>
        <v>51</v>
      </c>
      <c r="U27" s="96">
        <f t="shared" si="2"/>
        <v>108</v>
      </c>
      <c r="W27" s="11"/>
      <c r="X27" s="11"/>
    </row>
    <row r="28" spans="1:24" ht="13.5" customHeight="1" x14ac:dyDescent="0.25">
      <c r="A28" s="61" t="s">
        <v>27</v>
      </c>
      <c r="B28" s="104">
        <f t="shared" si="0"/>
        <v>158</v>
      </c>
      <c r="C28" s="105">
        <v>12</v>
      </c>
      <c r="D28" s="92">
        <v>10</v>
      </c>
      <c r="E28" s="92">
        <v>7</v>
      </c>
      <c r="F28" s="92">
        <v>5</v>
      </c>
      <c r="G28" s="92">
        <v>7</v>
      </c>
      <c r="H28" s="92">
        <v>5</v>
      </c>
      <c r="I28" s="92">
        <v>2</v>
      </c>
      <c r="J28" s="92">
        <v>0</v>
      </c>
      <c r="K28" s="92">
        <v>35</v>
      </c>
      <c r="L28" s="92">
        <v>10</v>
      </c>
      <c r="M28" s="92">
        <v>6</v>
      </c>
      <c r="N28" s="92">
        <v>8</v>
      </c>
      <c r="O28" s="92">
        <v>10</v>
      </c>
      <c r="P28" s="92">
        <v>11</v>
      </c>
      <c r="Q28" s="92">
        <v>18</v>
      </c>
      <c r="R28" s="92">
        <v>9</v>
      </c>
      <c r="S28" s="93">
        <v>3</v>
      </c>
      <c r="T28" s="106">
        <f t="shared" si="1"/>
        <v>52</v>
      </c>
      <c r="U28" s="96">
        <f t="shared" si="2"/>
        <v>106</v>
      </c>
      <c r="W28" s="11"/>
      <c r="X28" s="11"/>
    </row>
    <row r="29" spans="1:24" ht="13.5" customHeight="1" x14ac:dyDescent="0.25">
      <c r="A29" s="61" t="s">
        <v>28</v>
      </c>
      <c r="B29" s="104">
        <f t="shared" si="0"/>
        <v>158</v>
      </c>
      <c r="C29" s="105">
        <v>12</v>
      </c>
      <c r="D29" s="92">
        <v>10</v>
      </c>
      <c r="E29" s="92">
        <v>7</v>
      </c>
      <c r="F29" s="92">
        <v>5</v>
      </c>
      <c r="G29" s="92">
        <v>7</v>
      </c>
      <c r="H29" s="92">
        <v>5</v>
      </c>
      <c r="I29" s="92">
        <v>2</v>
      </c>
      <c r="J29" s="92">
        <v>0</v>
      </c>
      <c r="K29" s="92">
        <v>36</v>
      </c>
      <c r="L29" s="92">
        <v>10</v>
      </c>
      <c r="M29" s="92">
        <v>6</v>
      </c>
      <c r="N29" s="92">
        <v>8</v>
      </c>
      <c r="O29" s="92">
        <v>10</v>
      </c>
      <c r="P29" s="92">
        <v>10</v>
      </c>
      <c r="Q29" s="92">
        <v>18</v>
      </c>
      <c r="R29" s="92">
        <v>9</v>
      </c>
      <c r="S29" s="93">
        <v>3</v>
      </c>
      <c r="T29" s="106">
        <f t="shared" si="1"/>
        <v>53</v>
      </c>
      <c r="U29" s="96">
        <f t="shared" si="2"/>
        <v>105</v>
      </c>
      <c r="W29" s="11"/>
      <c r="X29" s="11"/>
    </row>
    <row r="30" spans="1:24" ht="13.5" customHeight="1" x14ac:dyDescent="0.25">
      <c r="A30" s="61" t="s">
        <v>29</v>
      </c>
      <c r="B30" s="104">
        <f t="shared" si="0"/>
        <v>158</v>
      </c>
      <c r="C30" s="105">
        <v>12</v>
      </c>
      <c r="D30" s="92">
        <v>10</v>
      </c>
      <c r="E30" s="92">
        <v>7</v>
      </c>
      <c r="F30" s="92">
        <v>5</v>
      </c>
      <c r="G30" s="92">
        <v>7</v>
      </c>
      <c r="H30" s="92">
        <v>5</v>
      </c>
      <c r="I30" s="92">
        <v>2</v>
      </c>
      <c r="J30" s="92">
        <v>0</v>
      </c>
      <c r="K30" s="92">
        <v>36</v>
      </c>
      <c r="L30" s="92">
        <v>10</v>
      </c>
      <c r="M30" s="92">
        <v>6</v>
      </c>
      <c r="N30" s="92">
        <v>7</v>
      </c>
      <c r="O30" s="92">
        <v>10</v>
      </c>
      <c r="P30" s="92">
        <v>10</v>
      </c>
      <c r="Q30" s="92">
        <v>18</v>
      </c>
      <c r="R30" s="92">
        <v>10</v>
      </c>
      <c r="S30" s="93">
        <v>3</v>
      </c>
      <c r="T30" s="106">
        <f t="shared" si="1"/>
        <v>53</v>
      </c>
      <c r="U30" s="96">
        <f t="shared" si="2"/>
        <v>105</v>
      </c>
      <c r="W30" s="11"/>
      <c r="X30" s="11"/>
    </row>
    <row r="31" spans="1:24" ht="13.5" customHeight="1" x14ac:dyDescent="0.25">
      <c r="A31" s="61" t="s">
        <v>30</v>
      </c>
      <c r="B31" s="104">
        <f t="shared" si="0"/>
        <v>152</v>
      </c>
      <c r="C31" s="105">
        <v>11</v>
      </c>
      <c r="D31" s="92">
        <v>9</v>
      </c>
      <c r="E31" s="92">
        <v>7</v>
      </c>
      <c r="F31" s="92">
        <v>4</v>
      </c>
      <c r="G31" s="92">
        <v>7</v>
      </c>
      <c r="H31" s="92">
        <v>5</v>
      </c>
      <c r="I31" s="92">
        <v>2</v>
      </c>
      <c r="J31" s="92">
        <v>0</v>
      </c>
      <c r="K31" s="92">
        <v>35</v>
      </c>
      <c r="L31" s="92">
        <v>10</v>
      </c>
      <c r="M31" s="92">
        <v>5</v>
      </c>
      <c r="N31" s="92">
        <v>7</v>
      </c>
      <c r="O31" s="92">
        <v>10</v>
      </c>
      <c r="P31" s="92">
        <v>10</v>
      </c>
      <c r="Q31" s="92">
        <v>17</v>
      </c>
      <c r="R31" s="92">
        <v>10</v>
      </c>
      <c r="S31" s="93">
        <v>3</v>
      </c>
      <c r="T31" s="106">
        <f t="shared" si="1"/>
        <v>50</v>
      </c>
      <c r="U31" s="96">
        <f t="shared" si="2"/>
        <v>102</v>
      </c>
      <c r="W31" s="11"/>
      <c r="X31" s="11"/>
    </row>
    <row r="32" spans="1:24" ht="13.5" customHeight="1" x14ac:dyDescent="0.25">
      <c r="A32" s="61" t="s">
        <v>31</v>
      </c>
      <c r="B32" s="104">
        <f t="shared" si="0"/>
        <v>148</v>
      </c>
      <c r="C32" s="105">
        <v>10</v>
      </c>
      <c r="D32" s="92">
        <v>9</v>
      </c>
      <c r="E32" s="92">
        <v>7</v>
      </c>
      <c r="F32" s="92">
        <v>4</v>
      </c>
      <c r="G32" s="92">
        <v>7</v>
      </c>
      <c r="H32" s="92">
        <v>5</v>
      </c>
      <c r="I32" s="92">
        <v>2</v>
      </c>
      <c r="J32" s="92">
        <v>0</v>
      </c>
      <c r="K32" s="92">
        <v>33</v>
      </c>
      <c r="L32" s="92">
        <v>9</v>
      </c>
      <c r="M32" s="92">
        <v>5</v>
      </c>
      <c r="N32" s="92">
        <v>7</v>
      </c>
      <c r="O32" s="92">
        <v>10</v>
      </c>
      <c r="P32" s="92">
        <v>10</v>
      </c>
      <c r="Q32" s="92">
        <v>17</v>
      </c>
      <c r="R32" s="92">
        <v>10</v>
      </c>
      <c r="S32" s="93">
        <v>3</v>
      </c>
      <c r="T32" s="106">
        <f t="shared" si="1"/>
        <v>47</v>
      </c>
      <c r="U32" s="96">
        <f t="shared" si="2"/>
        <v>101</v>
      </c>
      <c r="W32" s="11"/>
      <c r="X32" s="11"/>
    </row>
    <row r="33" spans="1:24" ht="13.5" customHeight="1" x14ac:dyDescent="0.25">
      <c r="A33" s="61" t="s">
        <v>32</v>
      </c>
      <c r="B33" s="104">
        <f t="shared" si="0"/>
        <v>147</v>
      </c>
      <c r="C33" s="105">
        <v>10</v>
      </c>
      <c r="D33" s="92">
        <v>9</v>
      </c>
      <c r="E33" s="92">
        <v>7</v>
      </c>
      <c r="F33" s="92">
        <v>4</v>
      </c>
      <c r="G33" s="92">
        <v>7</v>
      </c>
      <c r="H33" s="92">
        <v>5</v>
      </c>
      <c r="I33" s="92">
        <v>2</v>
      </c>
      <c r="J33" s="92">
        <v>0</v>
      </c>
      <c r="K33" s="92">
        <v>33</v>
      </c>
      <c r="L33" s="92">
        <v>9</v>
      </c>
      <c r="M33" s="92">
        <v>5</v>
      </c>
      <c r="N33" s="92">
        <v>7</v>
      </c>
      <c r="O33" s="92">
        <v>9</v>
      </c>
      <c r="P33" s="92">
        <v>10</v>
      </c>
      <c r="Q33" s="92">
        <v>17</v>
      </c>
      <c r="R33" s="92">
        <v>10</v>
      </c>
      <c r="S33" s="93">
        <v>3</v>
      </c>
      <c r="T33" s="106">
        <f t="shared" si="1"/>
        <v>47</v>
      </c>
      <c r="U33" s="96">
        <f t="shared" si="2"/>
        <v>100</v>
      </c>
      <c r="W33" s="11"/>
      <c r="X33" s="11"/>
    </row>
    <row r="34" spans="1:24" ht="13.5" customHeight="1" x14ac:dyDescent="0.25">
      <c r="A34" s="61" t="s">
        <v>33</v>
      </c>
      <c r="B34" s="104">
        <f t="shared" si="0"/>
        <v>146</v>
      </c>
      <c r="C34" s="105">
        <v>10</v>
      </c>
      <c r="D34" s="92">
        <v>9</v>
      </c>
      <c r="E34" s="92">
        <v>7</v>
      </c>
      <c r="F34" s="92">
        <v>4</v>
      </c>
      <c r="G34" s="92">
        <v>7</v>
      </c>
      <c r="H34" s="92">
        <v>4</v>
      </c>
      <c r="I34" s="92">
        <v>2</v>
      </c>
      <c r="J34" s="92">
        <v>0</v>
      </c>
      <c r="K34" s="92">
        <v>33</v>
      </c>
      <c r="L34" s="92">
        <v>9</v>
      </c>
      <c r="M34" s="92">
        <v>5</v>
      </c>
      <c r="N34" s="92">
        <v>7</v>
      </c>
      <c r="O34" s="92">
        <v>9</v>
      </c>
      <c r="P34" s="92">
        <v>10</v>
      </c>
      <c r="Q34" s="92">
        <v>17</v>
      </c>
      <c r="R34" s="92">
        <v>10</v>
      </c>
      <c r="S34" s="93">
        <v>3</v>
      </c>
      <c r="T34" s="106">
        <f t="shared" si="1"/>
        <v>47</v>
      </c>
      <c r="U34" s="96">
        <f t="shared" si="2"/>
        <v>99</v>
      </c>
      <c r="W34" s="11"/>
      <c r="X34" s="11"/>
    </row>
    <row r="35" spans="1:24" ht="13.5" customHeight="1" x14ac:dyDescent="0.25">
      <c r="A35" s="61" t="s">
        <v>34</v>
      </c>
      <c r="B35" s="104">
        <f t="shared" si="0"/>
        <v>145</v>
      </c>
      <c r="C35" s="105">
        <v>10</v>
      </c>
      <c r="D35" s="92">
        <v>9</v>
      </c>
      <c r="E35" s="92">
        <v>7</v>
      </c>
      <c r="F35" s="92">
        <v>3</v>
      </c>
      <c r="G35" s="92">
        <v>7</v>
      </c>
      <c r="H35" s="92">
        <v>4</v>
      </c>
      <c r="I35" s="92">
        <v>2</v>
      </c>
      <c r="J35" s="92">
        <v>0</v>
      </c>
      <c r="K35" s="92">
        <v>33</v>
      </c>
      <c r="L35" s="92">
        <v>9</v>
      </c>
      <c r="M35" s="92">
        <v>5</v>
      </c>
      <c r="N35" s="92">
        <v>7</v>
      </c>
      <c r="O35" s="92">
        <v>9</v>
      </c>
      <c r="P35" s="92">
        <v>10</v>
      </c>
      <c r="Q35" s="92">
        <v>16</v>
      </c>
      <c r="R35" s="92">
        <v>11</v>
      </c>
      <c r="S35" s="93">
        <v>3</v>
      </c>
      <c r="T35" s="106">
        <f t="shared" si="1"/>
        <v>46</v>
      </c>
      <c r="U35" s="96">
        <f t="shared" si="2"/>
        <v>99</v>
      </c>
      <c r="W35" s="11"/>
      <c r="X35" s="11"/>
    </row>
    <row r="36" spans="1:24" ht="13.5" customHeight="1" x14ac:dyDescent="0.25">
      <c r="A36" s="61" t="s">
        <v>35</v>
      </c>
      <c r="B36" s="104">
        <f t="shared" si="0"/>
        <v>147</v>
      </c>
      <c r="C36" s="105">
        <v>10</v>
      </c>
      <c r="D36" s="92">
        <v>9</v>
      </c>
      <c r="E36" s="92">
        <v>7</v>
      </c>
      <c r="F36" s="92">
        <v>3</v>
      </c>
      <c r="G36" s="92">
        <v>7</v>
      </c>
      <c r="H36" s="92">
        <v>4</v>
      </c>
      <c r="I36" s="92">
        <v>2</v>
      </c>
      <c r="J36" s="92">
        <v>0</v>
      </c>
      <c r="K36" s="92">
        <v>34</v>
      </c>
      <c r="L36" s="92">
        <v>10</v>
      </c>
      <c r="M36" s="92">
        <v>5</v>
      </c>
      <c r="N36" s="92">
        <v>7</v>
      </c>
      <c r="O36" s="92">
        <v>9</v>
      </c>
      <c r="P36" s="92">
        <v>10</v>
      </c>
      <c r="Q36" s="92">
        <v>16</v>
      </c>
      <c r="R36" s="92">
        <v>11</v>
      </c>
      <c r="S36" s="93">
        <v>3</v>
      </c>
      <c r="T36" s="106">
        <f t="shared" si="1"/>
        <v>47</v>
      </c>
      <c r="U36" s="96">
        <f t="shared" si="2"/>
        <v>100</v>
      </c>
      <c r="W36" s="11"/>
      <c r="X36" s="11"/>
    </row>
    <row r="37" spans="1:24" ht="13.5" customHeight="1" x14ac:dyDescent="0.25">
      <c r="A37" s="61" t="s">
        <v>36</v>
      </c>
      <c r="B37" s="104">
        <f t="shared" si="0"/>
        <v>142</v>
      </c>
      <c r="C37" s="105">
        <v>9</v>
      </c>
      <c r="D37" s="92">
        <v>9</v>
      </c>
      <c r="E37" s="92">
        <v>7</v>
      </c>
      <c r="F37" s="92">
        <v>3</v>
      </c>
      <c r="G37" s="92">
        <v>6</v>
      </c>
      <c r="H37" s="92">
        <v>4</v>
      </c>
      <c r="I37" s="92">
        <v>2</v>
      </c>
      <c r="J37" s="92">
        <v>0</v>
      </c>
      <c r="K37" s="92">
        <v>33</v>
      </c>
      <c r="L37" s="92">
        <v>10</v>
      </c>
      <c r="M37" s="92">
        <v>5</v>
      </c>
      <c r="N37" s="92">
        <v>7</v>
      </c>
      <c r="O37" s="92">
        <v>9</v>
      </c>
      <c r="P37" s="92">
        <v>9</v>
      </c>
      <c r="Q37" s="92">
        <v>16</v>
      </c>
      <c r="R37" s="92">
        <v>11</v>
      </c>
      <c r="S37" s="93">
        <v>2</v>
      </c>
      <c r="T37" s="106">
        <f t="shared" si="1"/>
        <v>45</v>
      </c>
      <c r="U37" s="96">
        <f t="shared" si="2"/>
        <v>97</v>
      </c>
      <c r="W37" s="11"/>
      <c r="X37" s="11"/>
    </row>
    <row r="38" spans="1:24" ht="13.5" customHeight="1" x14ac:dyDescent="0.25">
      <c r="A38" s="61" t="s">
        <v>37</v>
      </c>
      <c r="B38" s="104">
        <f t="shared" si="0"/>
        <v>140</v>
      </c>
      <c r="C38" s="105">
        <v>9</v>
      </c>
      <c r="D38" s="92">
        <v>9</v>
      </c>
      <c r="E38" s="92">
        <v>7</v>
      </c>
      <c r="F38" s="92">
        <v>3</v>
      </c>
      <c r="G38" s="92">
        <v>6</v>
      </c>
      <c r="H38" s="92">
        <v>4</v>
      </c>
      <c r="I38" s="92">
        <v>2</v>
      </c>
      <c r="J38" s="92">
        <v>1</v>
      </c>
      <c r="K38" s="92">
        <v>33</v>
      </c>
      <c r="L38" s="92">
        <v>9</v>
      </c>
      <c r="M38" s="92">
        <v>5</v>
      </c>
      <c r="N38" s="92">
        <v>6</v>
      </c>
      <c r="O38" s="92">
        <v>9</v>
      </c>
      <c r="P38" s="92">
        <v>9</v>
      </c>
      <c r="Q38" s="92">
        <v>16</v>
      </c>
      <c r="R38" s="92">
        <v>10</v>
      </c>
      <c r="S38" s="93">
        <v>2</v>
      </c>
      <c r="T38" s="106">
        <f t="shared" si="1"/>
        <v>45</v>
      </c>
      <c r="U38" s="96">
        <f t="shared" si="2"/>
        <v>95</v>
      </c>
      <c r="W38" s="11"/>
      <c r="X38" s="11"/>
    </row>
    <row r="39" spans="1:24" ht="13.5" customHeight="1" x14ac:dyDescent="0.3">
      <c r="A39" s="67">
        <v>2014</v>
      </c>
      <c r="B39" s="107">
        <f t="shared" si="0"/>
        <v>139</v>
      </c>
      <c r="C39" s="106">
        <v>9</v>
      </c>
      <c r="D39" s="95">
        <v>9</v>
      </c>
      <c r="E39" s="95">
        <v>7</v>
      </c>
      <c r="F39" s="95">
        <v>3</v>
      </c>
      <c r="G39" s="95">
        <v>6</v>
      </c>
      <c r="H39" s="95">
        <v>4</v>
      </c>
      <c r="I39" s="95">
        <v>2</v>
      </c>
      <c r="J39" s="95">
        <v>1</v>
      </c>
      <c r="K39" s="95">
        <v>32</v>
      </c>
      <c r="L39" s="95">
        <v>9</v>
      </c>
      <c r="M39" s="95">
        <v>5</v>
      </c>
      <c r="N39" s="95">
        <v>6</v>
      </c>
      <c r="O39" s="95">
        <v>9</v>
      </c>
      <c r="P39" s="95">
        <v>9</v>
      </c>
      <c r="Q39" s="95">
        <v>16</v>
      </c>
      <c r="R39" s="95">
        <v>10</v>
      </c>
      <c r="S39" s="96">
        <v>2</v>
      </c>
      <c r="T39" s="106">
        <f t="shared" si="1"/>
        <v>44</v>
      </c>
      <c r="U39" s="96">
        <f t="shared" si="2"/>
        <v>95</v>
      </c>
      <c r="W39" s="11"/>
      <c r="X39" s="11"/>
    </row>
    <row r="40" spans="1:24" ht="13.5" customHeight="1" x14ac:dyDescent="0.3">
      <c r="A40" s="71">
        <v>2015</v>
      </c>
      <c r="B40" s="108">
        <f t="shared" ref="B40:B41" si="3">SUM(C40:S40)</f>
        <v>138</v>
      </c>
      <c r="C40" s="109">
        <v>9</v>
      </c>
      <c r="D40" s="110">
        <v>9</v>
      </c>
      <c r="E40" s="110">
        <v>7</v>
      </c>
      <c r="F40" s="110">
        <v>3</v>
      </c>
      <c r="G40" s="110">
        <v>6</v>
      </c>
      <c r="H40" s="110">
        <v>4</v>
      </c>
      <c r="I40" s="110">
        <v>2</v>
      </c>
      <c r="J40" s="110">
        <v>1</v>
      </c>
      <c r="K40" s="110">
        <v>31</v>
      </c>
      <c r="L40" s="110">
        <v>9</v>
      </c>
      <c r="M40" s="110">
        <v>5</v>
      </c>
      <c r="N40" s="110">
        <v>6</v>
      </c>
      <c r="O40" s="110">
        <v>9</v>
      </c>
      <c r="P40" s="110">
        <v>9</v>
      </c>
      <c r="Q40" s="110">
        <v>16</v>
      </c>
      <c r="R40" s="110">
        <v>10</v>
      </c>
      <c r="S40" s="111">
        <v>2</v>
      </c>
      <c r="T40" s="109">
        <f t="shared" ref="T40" si="4">C40+F40+K40</f>
        <v>43</v>
      </c>
      <c r="U40" s="111">
        <f t="shared" ref="U40" si="5">D40+E40+G40+H40+I40+J40+L40+M40+N40+O40+P40+Q40+R40+S40</f>
        <v>95</v>
      </c>
      <c r="W40" s="11"/>
      <c r="X40" s="11"/>
    </row>
    <row r="41" spans="1:24" ht="13.5" customHeight="1" x14ac:dyDescent="0.3">
      <c r="A41" s="71">
        <v>2016</v>
      </c>
      <c r="B41" s="108">
        <f t="shared" si="3"/>
        <v>138</v>
      </c>
      <c r="C41" s="109">
        <v>9</v>
      </c>
      <c r="D41" s="110">
        <v>9</v>
      </c>
      <c r="E41" s="110">
        <v>7</v>
      </c>
      <c r="F41" s="110">
        <v>3</v>
      </c>
      <c r="G41" s="110">
        <v>6</v>
      </c>
      <c r="H41" s="110">
        <v>4</v>
      </c>
      <c r="I41" s="110">
        <v>2</v>
      </c>
      <c r="J41" s="110">
        <v>1</v>
      </c>
      <c r="K41" s="110">
        <v>31</v>
      </c>
      <c r="L41" s="110">
        <v>9</v>
      </c>
      <c r="M41" s="110">
        <v>5</v>
      </c>
      <c r="N41" s="110">
        <v>6</v>
      </c>
      <c r="O41" s="110">
        <v>9</v>
      </c>
      <c r="P41" s="110">
        <v>9</v>
      </c>
      <c r="Q41" s="110">
        <v>16</v>
      </c>
      <c r="R41" s="110">
        <v>10</v>
      </c>
      <c r="S41" s="111">
        <v>2</v>
      </c>
      <c r="T41" s="109">
        <f t="shared" ref="T41" si="6">C41+F41+K41</f>
        <v>43</v>
      </c>
      <c r="U41" s="111">
        <f t="shared" ref="U41" si="7">D41+E41+G41+H41+I41+J41+L41+M41+N41+O41+P41+Q41+R41+S41</f>
        <v>95</v>
      </c>
      <c r="W41" s="11"/>
      <c r="X41" s="11"/>
    </row>
    <row r="42" spans="1:24" ht="13.5" customHeight="1" x14ac:dyDescent="0.25">
      <c r="A42" s="61">
        <v>2017</v>
      </c>
      <c r="B42" s="104">
        <f t="shared" si="0"/>
        <v>138</v>
      </c>
      <c r="C42" s="105">
        <v>9</v>
      </c>
      <c r="D42" s="92">
        <v>9</v>
      </c>
      <c r="E42" s="92">
        <v>7</v>
      </c>
      <c r="F42" s="92">
        <v>3</v>
      </c>
      <c r="G42" s="92">
        <v>6</v>
      </c>
      <c r="H42" s="92">
        <v>4</v>
      </c>
      <c r="I42" s="92">
        <v>2</v>
      </c>
      <c r="J42" s="92">
        <v>1</v>
      </c>
      <c r="K42" s="92">
        <v>31</v>
      </c>
      <c r="L42" s="92">
        <v>9</v>
      </c>
      <c r="M42" s="92">
        <v>5</v>
      </c>
      <c r="N42" s="92">
        <v>6</v>
      </c>
      <c r="O42" s="92">
        <v>9</v>
      </c>
      <c r="P42" s="92">
        <v>9</v>
      </c>
      <c r="Q42" s="92">
        <v>16</v>
      </c>
      <c r="R42" s="92">
        <v>10</v>
      </c>
      <c r="S42" s="93">
        <v>2</v>
      </c>
      <c r="T42" s="106">
        <f t="shared" si="1"/>
        <v>43</v>
      </c>
      <c r="U42" s="96">
        <f t="shared" si="2"/>
        <v>95</v>
      </c>
    </row>
    <row r="43" spans="1:24" ht="13.5" customHeight="1" x14ac:dyDescent="0.25">
      <c r="A43" s="61">
        <v>2018</v>
      </c>
      <c r="B43" s="104">
        <f t="shared" ref="B43:B48" si="8">SUM(C43:S43)</f>
        <v>137</v>
      </c>
      <c r="C43" s="105">
        <v>9</v>
      </c>
      <c r="D43" s="92">
        <v>9</v>
      </c>
      <c r="E43" s="92">
        <v>7</v>
      </c>
      <c r="F43" s="92">
        <v>3</v>
      </c>
      <c r="G43" s="92">
        <v>6</v>
      </c>
      <c r="H43" s="92">
        <v>4</v>
      </c>
      <c r="I43" s="92">
        <v>2</v>
      </c>
      <c r="J43" s="92">
        <v>1</v>
      </c>
      <c r="K43" s="92">
        <v>31</v>
      </c>
      <c r="L43" s="92">
        <v>9</v>
      </c>
      <c r="M43" s="92">
        <v>5</v>
      </c>
      <c r="N43" s="92">
        <v>6</v>
      </c>
      <c r="O43" s="92">
        <v>9</v>
      </c>
      <c r="P43" s="92">
        <v>9</v>
      </c>
      <c r="Q43" s="92">
        <v>15</v>
      </c>
      <c r="R43" s="92">
        <v>10</v>
      </c>
      <c r="S43" s="93">
        <v>2</v>
      </c>
      <c r="T43" s="106">
        <v>43</v>
      </c>
      <c r="U43" s="96">
        <v>94</v>
      </c>
    </row>
    <row r="44" spans="1:24" ht="13.5" customHeight="1" x14ac:dyDescent="0.25">
      <c r="A44" s="61">
        <v>2019</v>
      </c>
      <c r="B44" s="104">
        <f t="shared" si="8"/>
        <v>137</v>
      </c>
      <c r="C44" s="105">
        <v>9</v>
      </c>
      <c r="D44" s="92">
        <v>9</v>
      </c>
      <c r="E44" s="92">
        <v>7</v>
      </c>
      <c r="F44" s="92">
        <v>3</v>
      </c>
      <c r="G44" s="92">
        <v>6</v>
      </c>
      <c r="H44" s="92">
        <v>4</v>
      </c>
      <c r="I44" s="92">
        <v>2</v>
      </c>
      <c r="J44" s="92">
        <v>1</v>
      </c>
      <c r="K44" s="92">
        <v>31</v>
      </c>
      <c r="L44" s="92">
        <v>9</v>
      </c>
      <c r="M44" s="92">
        <v>5</v>
      </c>
      <c r="N44" s="92">
        <v>6</v>
      </c>
      <c r="O44" s="92">
        <v>9</v>
      </c>
      <c r="P44" s="92">
        <v>9</v>
      </c>
      <c r="Q44" s="92">
        <v>15</v>
      </c>
      <c r="R44" s="92">
        <v>10</v>
      </c>
      <c r="S44" s="93">
        <v>2</v>
      </c>
      <c r="T44" s="106">
        <v>43</v>
      </c>
      <c r="U44" s="96">
        <v>94</v>
      </c>
    </row>
    <row r="45" spans="1:24" ht="13.5" customHeight="1" x14ac:dyDescent="0.25">
      <c r="A45" s="61">
        <v>2020</v>
      </c>
      <c r="B45" s="104">
        <f t="shared" si="8"/>
        <v>136</v>
      </c>
      <c r="C45" s="105">
        <v>9</v>
      </c>
      <c r="D45" s="92">
        <v>9</v>
      </c>
      <c r="E45" s="92">
        <v>7</v>
      </c>
      <c r="F45" s="92">
        <v>3</v>
      </c>
      <c r="G45" s="92">
        <v>6</v>
      </c>
      <c r="H45" s="92">
        <v>4</v>
      </c>
      <c r="I45" s="92">
        <v>2</v>
      </c>
      <c r="J45" s="92">
        <v>1</v>
      </c>
      <c r="K45" s="92">
        <v>31</v>
      </c>
      <c r="L45" s="92">
        <v>8</v>
      </c>
      <c r="M45" s="92">
        <v>5</v>
      </c>
      <c r="N45" s="92">
        <v>6</v>
      </c>
      <c r="O45" s="92">
        <v>9</v>
      </c>
      <c r="P45" s="92">
        <v>9</v>
      </c>
      <c r="Q45" s="92">
        <v>15</v>
      </c>
      <c r="R45" s="92">
        <v>10</v>
      </c>
      <c r="S45" s="93">
        <v>2</v>
      </c>
      <c r="T45" s="106">
        <v>43</v>
      </c>
      <c r="U45" s="96">
        <v>93</v>
      </c>
    </row>
    <row r="46" spans="1:24" ht="13.5" customHeight="1" x14ac:dyDescent="0.25">
      <c r="A46" s="61">
        <v>2021</v>
      </c>
      <c r="B46" s="104">
        <f t="shared" si="8"/>
        <v>134</v>
      </c>
      <c r="C46" s="105">
        <v>9</v>
      </c>
      <c r="D46" s="92">
        <v>8</v>
      </c>
      <c r="E46" s="92">
        <v>7</v>
      </c>
      <c r="F46" s="92">
        <v>3</v>
      </c>
      <c r="G46" s="92">
        <v>6</v>
      </c>
      <c r="H46" s="92">
        <v>4</v>
      </c>
      <c r="I46" s="92">
        <v>2</v>
      </c>
      <c r="J46" s="92">
        <v>1</v>
      </c>
      <c r="K46" s="92">
        <v>31</v>
      </c>
      <c r="L46" s="92">
        <v>8</v>
      </c>
      <c r="M46" s="92">
        <v>5</v>
      </c>
      <c r="N46" s="92">
        <v>6</v>
      </c>
      <c r="O46" s="92">
        <v>8</v>
      </c>
      <c r="P46" s="92">
        <v>9</v>
      </c>
      <c r="Q46" s="92">
        <v>15</v>
      </c>
      <c r="R46" s="92">
        <v>10</v>
      </c>
      <c r="S46" s="93">
        <v>2</v>
      </c>
      <c r="T46" s="106">
        <v>43</v>
      </c>
      <c r="U46" s="96">
        <v>91</v>
      </c>
    </row>
    <row r="47" spans="1:24" ht="13.5" customHeight="1" x14ac:dyDescent="0.25">
      <c r="A47" s="61">
        <v>2022</v>
      </c>
      <c r="B47" s="104">
        <f t="shared" si="8"/>
        <v>134</v>
      </c>
      <c r="C47" s="105">
        <v>9</v>
      </c>
      <c r="D47" s="92">
        <v>8</v>
      </c>
      <c r="E47" s="92">
        <v>7</v>
      </c>
      <c r="F47" s="92">
        <v>3</v>
      </c>
      <c r="G47" s="92">
        <v>6</v>
      </c>
      <c r="H47" s="92">
        <v>4</v>
      </c>
      <c r="I47" s="92">
        <v>2</v>
      </c>
      <c r="J47" s="92">
        <v>1</v>
      </c>
      <c r="K47" s="92">
        <v>31</v>
      </c>
      <c r="L47" s="92">
        <v>8</v>
      </c>
      <c r="M47" s="92">
        <v>5</v>
      </c>
      <c r="N47" s="92">
        <v>6</v>
      </c>
      <c r="O47" s="92">
        <v>8</v>
      </c>
      <c r="P47" s="92">
        <v>9</v>
      </c>
      <c r="Q47" s="92">
        <v>15</v>
      </c>
      <c r="R47" s="92">
        <v>10</v>
      </c>
      <c r="S47" s="93">
        <v>2</v>
      </c>
      <c r="T47" s="106">
        <v>43</v>
      </c>
      <c r="U47" s="96">
        <v>91</v>
      </c>
    </row>
    <row r="48" spans="1:24" ht="13.5" customHeight="1" x14ac:dyDescent="0.25">
      <c r="A48" s="61">
        <v>2023</v>
      </c>
      <c r="B48" s="104">
        <f t="shared" si="8"/>
        <v>133</v>
      </c>
      <c r="C48" s="105">
        <v>9</v>
      </c>
      <c r="D48" s="92">
        <v>8</v>
      </c>
      <c r="E48" s="92">
        <v>7</v>
      </c>
      <c r="F48" s="92">
        <v>3</v>
      </c>
      <c r="G48" s="92">
        <v>6</v>
      </c>
      <c r="H48" s="92">
        <v>4</v>
      </c>
      <c r="I48" s="92">
        <v>2</v>
      </c>
      <c r="J48" s="92">
        <v>1</v>
      </c>
      <c r="K48" s="92">
        <v>30</v>
      </c>
      <c r="L48" s="92">
        <v>8</v>
      </c>
      <c r="M48" s="92">
        <v>5</v>
      </c>
      <c r="N48" s="92">
        <v>6</v>
      </c>
      <c r="O48" s="92">
        <v>8</v>
      </c>
      <c r="P48" s="92">
        <v>9</v>
      </c>
      <c r="Q48" s="92">
        <v>15</v>
      </c>
      <c r="R48" s="92">
        <v>10</v>
      </c>
      <c r="S48" s="93">
        <v>2</v>
      </c>
      <c r="T48" s="106">
        <v>42</v>
      </c>
      <c r="U48" s="96">
        <v>91</v>
      </c>
    </row>
    <row r="49" spans="1:21" ht="13.5" customHeight="1" x14ac:dyDescent="0.25">
      <c r="A49" s="61">
        <v>2024</v>
      </c>
      <c r="B49" s="104">
        <v>131</v>
      </c>
      <c r="C49" s="105">
        <v>9</v>
      </c>
      <c r="D49" s="92">
        <v>8</v>
      </c>
      <c r="E49" s="92">
        <v>7</v>
      </c>
      <c r="F49" s="92">
        <v>3</v>
      </c>
      <c r="G49" s="92">
        <v>6</v>
      </c>
      <c r="H49" s="92">
        <v>4</v>
      </c>
      <c r="I49" s="92">
        <v>2</v>
      </c>
      <c r="J49" s="92">
        <v>1</v>
      </c>
      <c r="K49" s="92">
        <v>30</v>
      </c>
      <c r="L49" s="92">
        <v>7</v>
      </c>
      <c r="M49" s="92">
        <v>5</v>
      </c>
      <c r="N49" s="92">
        <v>6</v>
      </c>
      <c r="O49" s="92">
        <v>8</v>
      </c>
      <c r="P49" s="92">
        <v>9</v>
      </c>
      <c r="Q49" s="92">
        <v>14</v>
      </c>
      <c r="R49" s="92">
        <v>10</v>
      </c>
      <c r="S49" s="93">
        <v>2</v>
      </c>
      <c r="T49" s="106">
        <v>42</v>
      </c>
      <c r="U49" s="96">
        <v>89</v>
      </c>
    </row>
    <row r="50" spans="1:21" s="158" customFormat="1" ht="13.5" customHeight="1" x14ac:dyDescent="0.25">
      <c r="A50" s="154"/>
      <c r="B50" s="155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7"/>
      <c r="U50" s="157"/>
    </row>
    <row r="51" spans="1:21" x14ac:dyDescent="0.3">
      <c r="A51" s="55" t="s">
        <v>80</v>
      </c>
      <c r="B51" s="49"/>
      <c r="C51" s="49"/>
      <c r="D51" s="49"/>
    </row>
    <row r="52" spans="1:21" x14ac:dyDescent="0.3">
      <c r="A52" s="55" t="s">
        <v>81</v>
      </c>
      <c r="B52" s="49"/>
      <c r="C52" s="49"/>
      <c r="D52" s="49"/>
    </row>
    <row r="53" spans="1:21" x14ac:dyDescent="0.3">
      <c r="A53" s="55" t="s">
        <v>83</v>
      </c>
    </row>
    <row r="54" spans="1:21" x14ac:dyDescent="0.3">
      <c r="A54" s="55" t="s">
        <v>82</v>
      </c>
    </row>
    <row r="55" spans="1:21" x14ac:dyDescent="0.3">
      <c r="A55" s="56" t="s">
        <v>106</v>
      </c>
    </row>
  </sheetData>
  <mergeCells count="1">
    <mergeCell ref="B2:U2"/>
  </mergeCells>
  <phoneticPr fontId="1" type="noConversion"/>
  <pageMargins left="0.7" right="0.7" top="0.75" bottom="0.75" header="0.3" footer="0.3"/>
  <pageSetup paperSize="9" orientation="portrait" verticalDpi="0" r:id="rId1"/>
  <ignoredErrors>
    <ignoredError sqref="A5:A39" numberStoredAsText="1"/>
    <ignoredError sqref="B42" formula="1"/>
    <ignoredError sqref="B43:B4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38" sqref="K38"/>
    </sheetView>
  </sheetViews>
  <sheetFormatPr defaultRowHeight="16.5" x14ac:dyDescent="0.3"/>
  <cols>
    <col min="2" max="2" width="9" style="50"/>
    <col min="3" max="3" width="9.125" bestFit="1" customWidth="1"/>
    <col min="4" max="4" width="10" bestFit="1" customWidth="1"/>
    <col min="5" max="5" width="9.125" bestFit="1" customWidth="1"/>
    <col min="6" max="8" width="10" bestFit="1" customWidth="1"/>
    <col min="9" max="9" width="9" customWidth="1"/>
    <col min="18" max="18" width="8.625" customWidth="1"/>
    <col min="19" max="19" width="9" bestFit="1" customWidth="1"/>
  </cols>
  <sheetData>
    <row r="1" spans="1:19" ht="21" thickBot="1" x14ac:dyDescent="0.35">
      <c r="B1" s="54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7.25" thickBot="1" x14ac:dyDescent="0.35">
      <c r="A2" s="78"/>
      <c r="B2" s="145" t="s">
        <v>109</v>
      </c>
      <c r="C2" s="146"/>
      <c r="D2" s="146"/>
      <c r="E2" s="146"/>
      <c r="F2" s="146"/>
      <c r="G2" s="146"/>
      <c r="H2" s="146"/>
      <c r="I2" s="147"/>
      <c r="J2" s="148" t="s">
        <v>108</v>
      </c>
      <c r="K2" s="148"/>
      <c r="L2" s="148"/>
      <c r="M2" s="148"/>
      <c r="N2" s="148"/>
      <c r="O2" s="148"/>
      <c r="P2" s="148"/>
      <c r="Q2" s="148"/>
      <c r="R2" s="148"/>
      <c r="S2" s="149"/>
    </row>
    <row r="3" spans="1:19" s="53" customFormat="1" ht="27" x14ac:dyDescent="0.3">
      <c r="A3" s="112" t="s">
        <v>3</v>
      </c>
      <c r="B3" s="121" t="s">
        <v>105</v>
      </c>
      <c r="C3" s="79" t="s">
        <v>104</v>
      </c>
      <c r="D3" s="80" t="s">
        <v>103</v>
      </c>
      <c r="E3" s="80" t="s">
        <v>111</v>
      </c>
      <c r="F3" s="80" t="s">
        <v>102</v>
      </c>
      <c r="G3" s="80" t="s">
        <v>101</v>
      </c>
      <c r="H3" s="80" t="s">
        <v>100</v>
      </c>
      <c r="I3" s="135" t="s">
        <v>110</v>
      </c>
      <c r="J3" s="128" t="s">
        <v>99</v>
      </c>
      <c r="K3" s="81" t="s">
        <v>98</v>
      </c>
      <c r="L3" s="81" t="s">
        <v>97</v>
      </c>
      <c r="M3" s="81" t="s">
        <v>96</v>
      </c>
      <c r="N3" s="81" t="s">
        <v>95</v>
      </c>
      <c r="O3" s="81" t="s">
        <v>94</v>
      </c>
      <c r="P3" s="81" t="s">
        <v>93</v>
      </c>
      <c r="Q3" s="81" t="s">
        <v>92</v>
      </c>
      <c r="R3" s="81" t="s">
        <v>91</v>
      </c>
      <c r="S3" s="82" t="s">
        <v>90</v>
      </c>
    </row>
    <row r="4" spans="1:19" s="52" customFormat="1" ht="13.5" customHeight="1" x14ac:dyDescent="0.25">
      <c r="A4" s="113">
        <v>1979</v>
      </c>
      <c r="B4" s="122">
        <f t="shared" ref="B4:B22" si="0">SUM(C4:S4)</f>
        <v>880</v>
      </c>
      <c r="C4" s="58" t="s">
        <v>88</v>
      </c>
      <c r="D4" s="58" t="s">
        <v>88</v>
      </c>
      <c r="E4" s="58" t="s">
        <v>88</v>
      </c>
      <c r="F4" s="58" t="s">
        <v>88</v>
      </c>
      <c r="G4" s="58" t="s">
        <v>88</v>
      </c>
      <c r="H4" s="58" t="s">
        <v>88</v>
      </c>
      <c r="I4" s="60" t="s">
        <v>88</v>
      </c>
      <c r="J4" s="129" t="s">
        <v>88</v>
      </c>
      <c r="K4" s="59">
        <v>96</v>
      </c>
      <c r="L4" s="59">
        <v>84</v>
      </c>
      <c r="M4" s="59">
        <v>4</v>
      </c>
      <c r="N4" s="59">
        <v>76</v>
      </c>
      <c r="O4" s="59">
        <v>437</v>
      </c>
      <c r="P4" s="59">
        <v>103</v>
      </c>
      <c r="Q4" s="59">
        <v>60</v>
      </c>
      <c r="R4" s="59">
        <v>20</v>
      </c>
      <c r="S4" s="60" t="s">
        <v>88</v>
      </c>
    </row>
    <row r="5" spans="1:19" ht="13.5" customHeight="1" x14ac:dyDescent="0.25">
      <c r="A5" s="114" t="s">
        <v>4</v>
      </c>
      <c r="B5" s="122">
        <f t="shared" si="0"/>
        <v>961</v>
      </c>
      <c r="C5" s="58" t="s">
        <v>88</v>
      </c>
      <c r="D5" s="58" t="s">
        <v>88</v>
      </c>
      <c r="E5" s="58" t="s">
        <v>88</v>
      </c>
      <c r="F5" s="58" t="s">
        <v>88</v>
      </c>
      <c r="G5" s="58" t="s">
        <v>88</v>
      </c>
      <c r="H5" s="58" t="s">
        <v>88</v>
      </c>
      <c r="I5" s="60" t="s">
        <v>88</v>
      </c>
      <c r="J5" s="129" t="s">
        <v>88</v>
      </c>
      <c r="K5" s="58">
        <v>37</v>
      </c>
      <c r="L5" s="58">
        <v>124</v>
      </c>
      <c r="M5" s="58">
        <v>5</v>
      </c>
      <c r="N5" s="58">
        <v>115</v>
      </c>
      <c r="O5" s="58">
        <v>490</v>
      </c>
      <c r="P5" s="58">
        <v>105</v>
      </c>
      <c r="Q5" s="58">
        <v>63</v>
      </c>
      <c r="R5" s="58">
        <v>22</v>
      </c>
      <c r="S5" s="60" t="s">
        <v>88</v>
      </c>
    </row>
    <row r="6" spans="1:19" ht="13.5" customHeight="1" x14ac:dyDescent="0.25">
      <c r="A6" s="114" t="s">
        <v>5</v>
      </c>
      <c r="B6" s="122">
        <f t="shared" si="0"/>
        <v>1081</v>
      </c>
      <c r="C6" s="58" t="s">
        <v>88</v>
      </c>
      <c r="D6" s="58" t="s">
        <v>88</v>
      </c>
      <c r="E6" s="58" t="s">
        <v>88</v>
      </c>
      <c r="F6" s="58" t="s">
        <v>88</v>
      </c>
      <c r="G6" s="58" t="s">
        <v>88</v>
      </c>
      <c r="H6" s="58" t="s">
        <v>88</v>
      </c>
      <c r="I6" s="60" t="s">
        <v>88</v>
      </c>
      <c r="J6" s="129">
        <v>16</v>
      </c>
      <c r="K6" s="58">
        <v>111</v>
      </c>
      <c r="L6" s="58">
        <v>195</v>
      </c>
      <c r="M6" s="58">
        <v>7</v>
      </c>
      <c r="N6" s="58">
        <v>62</v>
      </c>
      <c r="O6" s="58">
        <v>437</v>
      </c>
      <c r="P6" s="58">
        <v>107</v>
      </c>
      <c r="Q6" s="58">
        <v>82</v>
      </c>
      <c r="R6" s="58">
        <v>26</v>
      </c>
      <c r="S6" s="60">
        <v>38</v>
      </c>
    </row>
    <row r="7" spans="1:19" ht="13.5" customHeight="1" x14ac:dyDescent="0.25">
      <c r="A7" s="114" t="s">
        <v>6</v>
      </c>
      <c r="B7" s="122">
        <f t="shared" si="0"/>
        <v>1205</v>
      </c>
      <c r="C7" s="58" t="s">
        <v>88</v>
      </c>
      <c r="D7" s="58" t="s">
        <v>88</v>
      </c>
      <c r="E7" s="58" t="s">
        <v>88</v>
      </c>
      <c r="F7" s="58" t="s">
        <v>88</v>
      </c>
      <c r="G7" s="58" t="s">
        <v>88</v>
      </c>
      <c r="H7" s="58" t="s">
        <v>88</v>
      </c>
      <c r="I7" s="60" t="s">
        <v>88</v>
      </c>
      <c r="J7" s="129">
        <v>40</v>
      </c>
      <c r="K7" s="58">
        <v>132</v>
      </c>
      <c r="L7" s="58">
        <v>222</v>
      </c>
      <c r="M7" s="58">
        <v>11</v>
      </c>
      <c r="N7" s="58">
        <v>84</v>
      </c>
      <c r="O7" s="58">
        <v>401</v>
      </c>
      <c r="P7" s="58">
        <v>138</v>
      </c>
      <c r="Q7" s="58">
        <v>79</v>
      </c>
      <c r="R7" s="58">
        <v>29</v>
      </c>
      <c r="S7" s="60">
        <v>69</v>
      </c>
    </row>
    <row r="8" spans="1:19" ht="13.5" customHeight="1" x14ac:dyDescent="0.25">
      <c r="A8" s="114" t="s">
        <v>7</v>
      </c>
      <c r="B8" s="122">
        <f t="shared" si="0"/>
        <v>1266</v>
      </c>
      <c r="C8" s="58" t="s">
        <v>88</v>
      </c>
      <c r="D8" s="58" t="s">
        <v>88</v>
      </c>
      <c r="E8" s="58" t="s">
        <v>88</v>
      </c>
      <c r="F8" s="58" t="s">
        <v>88</v>
      </c>
      <c r="G8" s="58" t="s">
        <v>88</v>
      </c>
      <c r="H8" s="58" t="s">
        <v>88</v>
      </c>
      <c r="I8" s="60" t="s">
        <v>88</v>
      </c>
      <c r="J8" s="129">
        <v>42</v>
      </c>
      <c r="K8" s="58">
        <v>122</v>
      </c>
      <c r="L8" s="58">
        <v>271</v>
      </c>
      <c r="M8" s="58">
        <v>6</v>
      </c>
      <c r="N8" s="58">
        <v>75</v>
      </c>
      <c r="O8" s="58">
        <v>455</v>
      </c>
      <c r="P8" s="58">
        <v>117</v>
      </c>
      <c r="Q8" s="58">
        <v>86</v>
      </c>
      <c r="R8" s="58">
        <v>27</v>
      </c>
      <c r="S8" s="60">
        <v>65</v>
      </c>
    </row>
    <row r="9" spans="1:19" ht="13.5" customHeight="1" thickBot="1" x14ac:dyDescent="0.3">
      <c r="A9" s="115" t="s">
        <v>8</v>
      </c>
      <c r="B9" s="123">
        <f t="shared" si="0"/>
        <v>1332</v>
      </c>
      <c r="C9" s="62" t="s">
        <v>88</v>
      </c>
      <c r="D9" s="62" t="s">
        <v>88</v>
      </c>
      <c r="E9" s="62" t="s">
        <v>88</v>
      </c>
      <c r="F9" s="62" t="s">
        <v>88</v>
      </c>
      <c r="G9" s="62" t="s">
        <v>88</v>
      </c>
      <c r="H9" s="62" t="s">
        <v>88</v>
      </c>
      <c r="I9" s="63" t="s">
        <v>88</v>
      </c>
      <c r="J9" s="130">
        <v>44</v>
      </c>
      <c r="K9" s="62">
        <v>123</v>
      </c>
      <c r="L9" s="62">
        <v>283</v>
      </c>
      <c r="M9" s="62">
        <v>7</v>
      </c>
      <c r="N9" s="62">
        <v>81</v>
      </c>
      <c r="O9" s="62">
        <v>487</v>
      </c>
      <c r="P9" s="62">
        <v>130</v>
      </c>
      <c r="Q9" s="62">
        <v>86</v>
      </c>
      <c r="R9" s="62">
        <v>25</v>
      </c>
      <c r="S9" s="63">
        <v>66</v>
      </c>
    </row>
    <row r="10" spans="1:19" ht="13.5" customHeight="1" x14ac:dyDescent="0.25">
      <c r="A10" s="116" t="s">
        <v>9</v>
      </c>
      <c r="B10" s="124">
        <f t="shared" si="0"/>
        <v>1076</v>
      </c>
      <c r="C10" s="64">
        <v>30</v>
      </c>
      <c r="D10" s="64">
        <v>218</v>
      </c>
      <c r="E10" s="64">
        <v>55</v>
      </c>
      <c r="F10" s="64" t="s">
        <v>88</v>
      </c>
      <c r="G10" s="64">
        <v>534</v>
      </c>
      <c r="H10" s="64">
        <v>124</v>
      </c>
      <c r="I10" s="65">
        <v>115</v>
      </c>
      <c r="J10" s="131" t="s">
        <v>88</v>
      </c>
      <c r="K10" s="64" t="s">
        <v>88</v>
      </c>
      <c r="L10" s="64" t="s">
        <v>88</v>
      </c>
      <c r="M10" s="64" t="s">
        <v>88</v>
      </c>
      <c r="N10" s="64" t="s">
        <v>88</v>
      </c>
      <c r="O10" s="64" t="s">
        <v>88</v>
      </c>
      <c r="P10" s="64" t="s">
        <v>88</v>
      </c>
      <c r="Q10" s="64" t="s">
        <v>88</v>
      </c>
      <c r="R10" s="64" t="s">
        <v>88</v>
      </c>
      <c r="S10" s="65" t="s">
        <v>88</v>
      </c>
    </row>
    <row r="11" spans="1:19" ht="13.5" customHeight="1" x14ac:dyDescent="0.25">
      <c r="A11" s="114" t="s">
        <v>10</v>
      </c>
      <c r="B11" s="122">
        <f t="shared" si="0"/>
        <v>986</v>
      </c>
      <c r="C11" s="58">
        <v>25</v>
      </c>
      <c r="D11" s="58">
        <v>205</v>
      </c>
      <c r="E11" s="58">
        <v>56</v>
      </c>
      <c r="F11" s="58" t="s">
        <v>88</v>
      </c>
      <c r="G11" s="58">
        <v>476</v>
      </c>
      <c r="H11" s="58">
        <v>122</v>
      </c>
      <c r="I11" s="60">
        <v>102</v>
      </c>
      <c r="J11" s="129" t="s">
        <v>88</v>
      </c>
      <c r="K11" s="58" t="s">
        <v>88</v>
      </c>
      <c r="L11" s="58" t="s">
        <v>88</v>
      </c>
      <c r="M11" s="58" t="s">
        <v>88</v>
      </c>
      <c r="N11" s="58" t="s">
        <v>88</v>
      </c>
      <c r="O11" s="58" t="s">
        <v>88</v>
      </c>
      <c r="P11" s="58" t="s">
        <v>88</v>
      </c>
      <c r="Q11" s="58" t="s">
        <v>88</v>
      </c>
      <c r="R11" s="58" t="s">
        <v>88</v>
      </c>
      <c r="S11" s="60" t="s">
        <v>88</v>
      </c>
    </row>
    <row r="12" spans="1:19" ht="13.5" customHeight="1" x14ac:dyDescent="0.25">
      <c r="A12" s="114" t="s">
        <v>11</v>
      </c>
      <c r="B12" s="122">
        <f t="shared" si="0"/>
        <v>994</v>
      </c>
      <c r="C12" s="58">
        <v>25</v>
      </c>
      <c r="D12" s="58">
        <v>211</v>
      </c>
      <c r="E12" s="58">
        <v>56</v>
      </c>
      <c r="F12" s="58" t="s">
        <v>88</v>
      </c>
      <c r="G12" s="58">
        <v>472</v>
      </c>
      <c r="H12" s="58">
        <v>124</v>
      </c>
      <c r="I12" s="60">
        <v>106</v>
      </c>
      <c r="J12" s="129" t="s">
        <v>88</v>
      </c>
      <c r="K12" s="58" t="s">
        <v>88</v>
      </c>
      <c r="L12" s="58" t="s">
        <v>88</v>
      </c>
      <c r="M12" s="58" t="s">
        <v>88</v>
      </c>
      <c r="N12" s="58" t="s">
        <v>88</v>
      </c>
      <c r="O12" s="58" t="s">
        <v>88</v>
      </c>
      <c r="P12" s="58" t="s">
        <v>88</v>
      </c>
      <c r="Q12" s="58" t="s">
        <v>88</v>
      </c>
      <c r="R12" s="58" t="s">
        <v>88</v>
      </c>
      <c r="S12" s="60" t="s">
        <v>88</v>
      </c>
    </row>
    <row r="13" spans="1:19" ht="13.5" customHeight="1" x14ac:dyDescent="0.25">
      <c r="A13" s="114" t="s">
        <v>12</v>
      </c>
      <c r="B13" s="122">
        <f t="shared" si="0"/>
        <v>1059</v>
      </c>
      <c r="C13" s="58">
        <v>39</v>
      </c>
      <c r="D13" s="58">
        <v>197</v>
      </c>
      <c r="E13" s="58">
        <v>56</v>
      </c>
      <c r="F13" s="58" t="s">
        <v>88</v>
      </c>
      <c r="G13" s="58">
        <v>519</v>
      </c>
      <c r="H13" s="58">
        <v>134</v>
      </c>
      <c r="I13" s="60">
        <v>114</v>
      </c>
      <c r="J13" s="129" t="s">
        <v>88</v>
      </c>
      <c r="K13" s="58" t="s">
        <v>88</v>
      </c>
      <c r="L13" s="58" t="s">
        <v>88</v>
      </c>
      <c r="M13" s="58" t="s">
        <v>88</v>
      </c>
      <c r="N13" s="58" t="s">
        <v>88</v>
      </c>
      <c r="O13" s="58" t="s">
        <v>88</v>
      </c>
      <c r="P13" s="58" t="s">
        <v>88</v>
      </c>
      <c r="Q13" s="58" t="s">
        <v>88</v>
      </c>
      <c r="R13" s="58" t="s">
        <v>88</v>
      </c>
      <c r="S13" s="60" t="s">
        <v>88</v>
      </c>
    </row>
    <row r="14" spans="1:19" ht="13.5" customHeight="1" x14ac:dyDescent="0.25">
      <c r="A14" s="114" t="s">
        <v>13</v>
      </c>
      <c r="B14" s="122">
        <f t="shared" si="0"/>
        <v>1161</v>
      </c>
      <c r="C14" s="58">
        <v>48</v>
      </c>
      <c r="D14" s="58">
        <v>222</v>
      </c>
      <c r="E14" s="58">
        <v>56</v>
      </c>
      <c r="F14" s="58" t="s">
        <v>88</v>
      </c>
      <c r="G14" s="58">
        <v>553</v>
      </c>
      <c r="H14" s="58">
        <v>141</v>
      </c>
      <c r="I14" s="60">
        <v>141</v>
      </c>
      <c r="J14" s="129" t="s">
        <v>88</v>
      </c>
      <c r="K14" s="58" t="s">
        <v>88</v>
      </c>
      <c r="L14" s="58" t="s">
        <v>88</v>
      </c>
      <c r="M14" s="58" t="s">
        <v>88</v>
      </c>
      <c r="N14" s="58" t="s">
        <v>88</v>
      </c>
      <c r="O14" s="58" t="s">
        <v>88</v>
      </c>
      <c r="P14" s="58" t="s">
        <v>88</v>
      </c>
      <c r="Q14" s="58" t="s">
        <v>88</v>
      </c>
      <c r="R14" s="58" t="s">
        <v>88</v>
      </c>
      <c r="S14" s="60" t="s">
        <v>88</v>
      </c>
    </row>
    <row r="15" spans="1:19" ht="13.5" customHeight="1" x14ac:dyDescent="0.25">
      <c r="A15" s="114" t="s">
        <v>14</v>
      </c>
      <c r="B15" s="122">
        <f t="shared" si="0"/>
        <v>1264</v>
      </c>
      <c r="C15" s="58">
        <v>56</v>
      </c>
      <c r="D15" s="58">
        <v>262</v>
      </c>
      <c r="E15" s="58">
        <v>58</v>
      </c>
      <c r="F15" s="58" t="s">
        <v>88</v>
      </c>
      <c r="G15" s="58">
        <v>589</v>
      </c>
      <c r="H15" s="58">
        <v>144</v>
      </c>
      <c r="I15" s="60">
        <v>155</v>
      </c>
      <c r="J15" s="129" t="s">
        <v>88</v>
      </c>
      <c r="K15" s="58" t="s">
        <v>88</v>
      </c>
      <c r="L15" s="58" t="s">
        <v>88</v>
      </c>
      <c r="M15" s="58" t="s">
        <v>88</v>
      </c>
      <c r="N15" s="58" t="s">
        <v>88</v>
      </c>
      <c r="O15" s="58" t="s">
        <v>88</v>
      </c>
      <c r="P15" s="58" t="s">
        <v>88</v>
      </c>
      <c r="Q15" s="58" t="s">
        <v>88</v>
      </c>
      <c r="R15" s="58" t="s">
        <v>88</v>
      </c>
      <c r="S15" s="60" t="s">
        <v>88</v>
      </c>
    </row>
    <row r="16" spans="1:19" ht="13.5" customHeight="1" x14ac:dyDescent="0.25">
      <c r="A16" s="114" t="s">
        <v>15</v>
      </c>
      <c r="B16" s="122">
        <f t="shared" si="0"/>
        <v>1365</v>
      </c>
      <c r="C16" s="58">
        <v>60</v>
      </c>
      <c r="D16" s="58">
        <v>289</v>
      </c>
      <c r="E16" s="58">
        <v>59</v>
      </c>
      <c r="F16" s="58" t="s">
        <v>88</v>
      </c>
      <c r="G16" s="58">
        <v>633</v>
      </c>
      <c r="H16" s="58">
        <v>149</v>
      </c>
      <c r="I16" s="60">
        <v>175</v>
      </c>
      <c r="J16" s="129" t="s">
        <v>88</v>
      </c>
      <c r="K16" s="58" t="s">
        <v>88</v>
      </c>
      <c r="L16" s="58" t="s">
        <v>88</v>
      </c>
      <c r="M16" s="58" t="s">
        <v>88</v>
      </c>
      <c r="N16" s="58" t="s">
        <v>88</v>
      </c>
      <c r="O16" s="58" t="s">
        <v>88</v>
      </c>
      <c r="P16" s="58" t="s">
        <v>88</v>
      </c>
      <c r="Q16" s="58" t="s">
        <v>88</v>
      </c>
      <c r="R16" s="58" t="s">
        <v>88</v>
      </c>
      <c r="S16" s="60" t="s">
        <v>88</v>
      </c>
    </row>
    <row r="17" spans="1:19" ht="13.5" customHeight="1" x14ac:dyDescent="0.25">
      <c r="A17" s="114" t="s">
        <v>16</v>
      </c>
      <c r="B17" s="122">
        <f t="shared" si="0"/>
        <v>1538</v>
      </c>
      <c r="C17" s="58">
        <v>77</v>
      </c>
      <c r="D17" s="58">
        <v>334</v>
      </c>
      <c r="E17" s="58">
        <v>60</v>
      </c>
      <c r="F17" s="58" t="s">
        <v>88</v>
      </c>
      <c r="G17" s="58">
        <v>707</v>
      </c>
      <c r="H17" s="58">
        <v>167</v>
      </c>
      <c r="I17" s="60">
        <v>193</v>
      </c>
      <c r="J17" s="129" t="s">
        <v>88</v>
      </c>
      <c r="K17" s="58" t="s">
        <v>88</v>
      </c>
      <c r="L17" s="58" t="s">
        <v>88</v>
      </c>
      <c r="M17" s="58" t="s">
        <v>88</v>
      </c>
      <c r="N17" s="58" t="s">
        <v>88</v>
      </c>
      <c r="O17" s="58" t="s">
        <v>88</v>
      </c>
      <c r="P17" s="58" t="s">
        <v>88</v>
      </c>
      <c r="Q17" s="58" t="s">
        <v>88</v>
      </c>
      <c r="R17" s="58" t="s">
        <v>88</v>
      </c>
      <c r="S17" s="60" t="s">
        <v>88</v>
      </c>
    </row>
    <row r="18" spans="1:19" ht="13.5" customHeight="1" x14ac:dyDescent="0.25">
      <c r="A18" s="114" t="s">
        <v>17</v>
      </c>
      <c r="B18" s="122">
        <f t="shared" si="0"/>
        <v>1662</v>
      </c>
      <c r="C18" s="58">
        <v>82</v>
      </c>
      <c r="D18" s="58">
        <v>377</v>
      </c>
      <c r="E18" s="58">
        <v>59</v>
      </c>
      <c r="F18" s="58" t="s">
        <v>88</v>
      </c>
      <c r="G18" s="58">
        <v>759</v>
      </c>
      <c r="H18" s="58">
        <v>167</v>
      </c>
      <c r="I18" s="60">
        <v>218</v>
      </c>
      <c r="J18" s="129" t="s">
        <v>88</v>
      </c>
      <c r="K18" s="58" t="s">
        <v>88</v>
      </c>
      <c r="L18" s="58" t="s">
        <v>88</v>
      </c>
      <c r="M18" s="58" t="s">
        <v>88</v>
      </c>
      <c r="N18" s="58" t="s">
        <v>88</v>
      </c>
      <c r="O18" s="58" t="s">
        <v>88</v>
      </c>
      <c r="P18" s="58" t="s">
        <v>88</v>
      </c>
      <c r="Q18" s="58" t="s">
        <v>88</v>
      </c>
      <c r="R18" s="58" t="s">
        <v>88</v>
      </c>
      <c r="S18" s="60" t="s">
        <v>88</v>
      </c>
    </row>
    <row r="19" spans="1:19" ht="13.5" customHeight="1" x14ac:dyDescent="0.25">
      <c r="A19" s="114" t="s">
        <v>18</v>
      </c>
      <c r="B19" s="122">
        <f t="shared" si="0"/>
        <v>1843</v>
      </c>
      <c r="C19" s="58">
        <v>103</v>
      </c>
      <c r="D19" s="58">
        <v>410</v>
      </c>
      <c r="E19" s="58">
        <v>68</v>
      </c>
      <c r="F19" s="58" t="s">
        <v>89</v>
      </c>
      <c r="G19" s="58">
        <v>833</v>
      </c>
      <c r="H19" s="58">
        <v>173</v>
      </c>
      <c r="I19" s="60">
        <v>256</v>
      </c>
      <c r="J19" s="129" t="s">
        <v>89</v>
      </c>
      <c r="K19" s="58" t="s">
        <v>88</v>
      </c>
      <c r="L19" s="58" t="s">
        <v>89</v>
      </c>
      <c r="M19" s="58" t="s">
        <v>89</v>
      </c>
      <c r="N19" s="58" t="s">
        <v>89</v>
      </c>
      <c r="O19" s="58" t="s">
        <v>89</v>
      </c>
      <c r="P19" s="58" t="s">
        <v>89</v>
      </c>
      <c r="Q19" s="58" t="s">
        <v>89</v>
      </c>
      <c r="R19" s="58" t="s">
        <v>89</v>
      </c>
      <c r="S19" s="60" t="s">
        <v>89</v>
      </c>
    </row>
    <row r="20" spans="1:19" ht="13.5" customHeight="1" x14ac:dyDescent="0.25">
      <c r="A20" s="114" t="s">
        <v>19</v>
      </c>
      <c r="B20" s="122">
        <f t="shared" si="0"/>
        <v>1987</v>
      </c>
      <c r="C20" s="58">
        <v>125</v>
      </c>
      <c r="D20" s="58">
        <v>445</v>
      </c>
      <c r="E20" s="58">
        <v>72</v>
      </c>
      <c r="F20" s="58" t="s">
        <v>88</v>
      </c>
      <c r="G20" s="58">
        <v>864</v>
      </c>
      <c r="H20" s="58">
        <v>198</v>
      </c>
      <c r="I20" s="60">
        <v>283</v>
      </c>
      <c r="J20" s="129" t="s">
        <v>89</v>
      </c>
      <c r="K20" s="58" t="s">
        <v>88</v>
      </c>
      <c r="L20" s="58" t="s">
        <v>88</v>
      </c>
      <c r="M20" s="58" t="s">
        <v>88</v>
      </c>
      <c r="N20" s="58" t="s">
        <v>89</v>
      </c>
      <c r="O20" s="58" t="s">
        <v>88</v>
      </c>
      <c r="P20" s="58" t="s">
        <v>88</v>
      </c>
      <c r="Q20" s="58" t="s">
        <v>88</v>
      </c>
      <c r="R20" s="58" t="s">
        <v>88</v>
      </c>
      <c r="S20" s="60" t="s">
        <v>88</v>
      </c>
    </row>
    <row r="21" spans="1:19" ht="13.5" customHeight="1" x14ac:dyDescent="0.25">
      <c r="A21" s="114" t="s">
        <v>20</v>
      </c>
      <c r="B21" s="122">
        <f t="shared" si="0"/>
        <v>2179</v>
      </c>
      <c r="C21" s="58">
        <v>136</v>
      </c>
      <c r="D21" s="58">
        <v>486</v>
      </c>
      <c r="E21" s="58">
        <v>85</v>
      </c>
      <c r="F21" s="58" t="s">
        <v>88</v>
      </c>
      <c r="G21" s="58">
        <v>949</v>
      </c>
      <c r="H21" s="58">
        <v>202</v>
      </c>
      <c r="I21" s="60">
        <v>321</v>
      </c>
      <c r="J21" s="129" t="s">
        <v>89</v>
      </c>
      <c r="K21" s="58" t="s">
        <v>88</v>
      </c>
      <c r="L21" s="58" t="s">
        <v>88</v>
      </c>
      <c r="M21" s="58" t="s">
        <v>89</v>
      </c>
      <c r="N21" s="58" t="s">
        <v>88</v>
      </c>
      <c r="O21" s="58" t="s">
        <v>89</v>
      </c>
      <c r="P21" s="58" t="s">
        <v>88</v>
      </c>
      <c r="Q21" s="58" t="s">
        <v>88</v>
      </c>
      <c r="R21" s="58" t="s">
        <v>88</v>
      </c>
      <c r="S21" s="60" t="s">
        <v>88</v>
      </c>
    </row>
    <row r="22" spans="1:19" ht="13.5" customHeight="1" x14ac:dyDescent="0.25">
      <c r="A22" s="114" t="s">
        <v>21</v>
      </c>
      <c r="B22" s="122">
        <f t="shared" si="0"/>
        <v>2329</v>
      </c>
      <c r="C22" s="58">
        <v>140</v>
      </c>
      <c r="D22" s="58">
        <v>524</v>
      </c>
      <c r="E22" s="58">
        <v>86</v>
      </c>
      <c r="F22" s="58" t="s">
        <v>88</v>
      </c>
      <c r="G22" s="58">
        <v>1010</v>
      </c>
      <c r="H22" s="58">
        <v>219</v>
      </c>
      <c r="I22" s="60">
        <v>350</v>
      </c>
      <c r="J22" s="129" t="s">
        <v>88</v>
      </c>
      <c r="K22" s="58" t="s">
        <v>88</v>
      </c>
      <c r="L22" s="58" t="s">
        <v>89</v>
      </c>
      <c r="M22" s="58" t="s">
        <v>89</v>
      </c>
      <c r="N22" s="58" t="s">
        <v>88</v>
      </c>
      <c r="O22" s="58" t="s">
        <v>88</v>
      </c>
      <c r="P22" s="58" t="s">
        <v>88</v>
      </c>
      <c r="Q22" s="58" t="s">
        <v>88</v>
      </c>
      <c r="R22" s="58" t="s">
        <v>88</v>
      </c>
      <c r="S22" s="60" t="s">
        <v>88</v>
      </c>
    </row>
    <row r="23" spans="1:19" ht="13.5" customHeight="1" x14ac:dyDescent="0.25">
      <c r="A23" s="114" t="s">
        <v>22</v>
      </c>
      <c r="B23" s="122">
        <f t="shared" ref="B23:B46" si="1">SUM(C23:I23)</f>
        <v>3874</v>
      </c>
      <c r="C23" s="66">
        <v>280</v>
      </c>
      <c r="D23" s="66">
        <v>808</v>
      </c>
      <c r="E23" s="66">
        <v>117</v>
      </c>
      <c r="F23" s="66">
        <v>1450</v>
      </c>
      <c r="G23" s="66">
        <v>352</v>
      </c>
      <c r="H23" s="66">
        <v>276</v>
      </c>
      <c r="I23" s="136">
        <v>591</v>
      </c>
      <c r="J23" s="129" t="s">
        <v>88</v>
      </c>
      <c r="K23" s="58" t="s">
        <v>88</v>
      </c>
      <c r="L23" s="58" t="s">
        <v>88</v>
      </c>
      <c r="M23" s="58" t="s">
        <v>89</v>
      </c>
      <c r="N23" s="58" t="s">
        <v>88</v>
      </c>
      <c r="O23" s="58" t="s">
        <v>88</v>
      </c>
      <c r="P23" s="58" t="s">
        <v>88</v>
      </c>
      <c r="Q23" s="58" t="s">
        <v>88</v>
      </c>
      <c r="R23" s="58" t="s">
        <v>88</v>
      </c>
      <c r="S23" s="60" t="s">
        <v>88</v>
      </c>
    </row>
    <row r="24" spans="1:19" ht="13.5" customHeight="1" x14ac:dyDescent="0.25">
      <c r="A24" s="114" t="s">
        <v>23</v>
      </c>
      <c r="B24" s="122">
        <f t="shared" si="1"/>
        <v>4464</v>
      </c>
      <c r="C24" s="66">
        <v>302</v>
      </c>
      <c r="D24" s="66">
        <v>937</v>
      </c>
      <c r="E24" s="66">
        <v>137</v>
      </c>
      <c r="F24" s="66">
        <v>1644</v>
      </c>
      <c r="G24" s="66">
        <v>393</v>
      </c>
      <c r="H24" s="66">
        <v>295</v>
      </c>
      <c r="I24" s="136">
        <v>756</v>
      </c>
      <c r="J24" s="129" t="s">
        <v>89</v>
      </c>
      <c r="K24" s="58" t="s">
        <v>88</v>
      </c>
      <c r="L24" s="58" t="s">
        <v>88</v>
      </c>
      <c r="M24" s="58" t="s">
        <v>88</v>
      </c>
      <c r="N24" s="58" t="s">
        <v>88</v>
      </c>
      <c r="O24" s="58" t="s">
        <v>88</v>
      </c>
      <c r="P24" s="58" t="s">
        <v>88</v>
      </c>
      <c r="Q24" s="58" t="s">
        <v>88</v>
      </c>
      <c r="R24" s="58" t="s">
        <v>88</v>
      </c>
      <c r="S24" s="60" t="s">
        <v>88</v>
      </c>
    </row>
    <row r="25" spans="1:19" ht="13.5" customHeight="1" x14ac:dyDescent="0.25">
      <c r="A25" s="114" t="s">
        <v>24</v>
      </c>
      <c r="B25" s="122">
        <f t="shared" si="1"/>
        <v>4835</v>
      </c>
      <c r="C25" s="66">
        <v>301</v>
      </c>
      <c r="D25" s="66">
        <v>1041</v>
      </c>
      <c r="E25" s="66">
        <v>145</v>
      </c>
      <c r="F25" s="66">
        <v>1749</v>
      </c>
      <c r="G25" s="66">
        <v>438</v>
      </c>
      <c r="H25" s="66">
        <v>296</v>
      </c>
      <c r="I25" s="136">
        <v>865</v>
      </c>
      <c r="J25" s="129" t="s">
        <v>88</v>
      </c>
      <c r="K25" s="58" t="s">
        <v>88</v>
      </c>
      <c r="L25" s="58" t="s">
        <v>89</v>
      </c>
      <c r="M25" s="58" t="s">
        <v>88</v>
      </c>
      <c r="N25" s="58" t="s">
        <v>88</v>
      </c>
      <c r="O25" s="58" t="s">
        <v>88</v>
      </c>
      <c r="P25" s="58" t="s">
        <v>88</v>
      </c>
      <c r="Q25" s="58" t="s">
        <v>88</v>
      </c>
      <c r="R25" s="58" t="s">
        <v>88</v>
      </c>
      <c r="S25" s="60" t="s">
        <v>88</v>
      </c>
    </row>
    <row r="26" spans="1:19" ht="13.5" customHeight="1" x14ac:dyDescent="0.25">
      <c r="A26" s="114" t="s">
        <v>25</v>
      </c>
      <c r="B26" s="122">
        <f t="shared" si="1"/>
        <v>5110</v>
      </c>
      <c r="C26" s="66">
        <v>292</v>
      </c>
      <c r="D26" s="66">
        <v>1100</v>
      </c>
      <c r="E26" s="66">
        <v>147</v>
      </c>
      <c r="F26" s="66">
        <v>1872</v>
      </c>
      <c r="G26" s="66">
        <v>460</v>
      </c>
      <c r="H26" s="66">
        <v>303</v>
      </c>
      <c r="I26" s="136">
        <v>936</v>
      </c>
      <c r="J26" s="129" t="s">
        <v>89</v>
      </c>
      <c r="K26" s="58" t="s">
        <v>88</v>
      </c>
      <c r="L26" s="58" t="s">
        <v>88</v>
      </c>
      <c r="M26" s="58" t="s">
        <v>88</v>
      </c>
      <c r="N26" s="58" t="s">
        <v>88</v>
      </c>
      <c r="O26" s="58" t="s">
        <v>88</v>
      </c>
      <c r="P26" s="58" t="s">
        <v>88</v>
      </c>
      <c r="Q26" s="58" t="s">
        <v>88</v>
      </c>
      <c r="R26" s="58" t="s">
        <v>88</v>
      </c>
      <c r="S26" s="60" t="s">
        <v>88</v>
      </c>
    </row>
    <row r="27" spans="1:19" ht="13.5" customHeight="1" x14ac:dyDescent="0.25">
      <c r="A27" s="114" t="s">
        <v>26</v>
      </c>
      <c r="B27" s="122">
        <f t="shared" si="1"/>
        <v>5200</v>
      </c>
      <c r="C27" s="66">
        <v>299</v>
      </c>
      <c r="D27" s="66">
        <v>1105</v>
      </c>
      <c r="E27" s="66">
        <v>158</v>
      </c>
      <c r="F27" s="66">
        <v>1900</v>
      </c>
      <c r="G27" s="66">
        <v>457</v>
      </c>
      <c r="H27" s="66">
        <v>317</v>
      </c>
      <c r="I27" s="136">
        <v>964</v>
      </c>
      <c r="J27" s="129" t="s">
        <v>88</v>
      </c>
      <c r="K27" s="58" t="s">
        <v>88</v>
      </c>
      <c r="L27" s="58" t="s">
        <v>88</v>
      </c>
      <c r="M27" s="58" t="s">
        <v>88</v>
      </c>
      <c r="N27" s="58" t="s">
        <v>88</v>
      </c>
      <c r="O27" s="58" t="s">
        <v>88</v>
      </c>
      <c r="P27" s="58" t="s">
        <v>88</v>
      </c>
      <c r="Q27" s="58" t="s">
        <v>88</v>
      </c>
      <c r="R27" s="58" t="s">
        <v>89</v>
      </c>
      <c r="S27" s="60" t="s">
        <v>88</v>
      </c>
    </row>
    <row r="28" spans="1:19" ht="13.5" customHeight="1" x14ac:dyDescent="0.25">
      <c r="A28" s="114" t="s">
        <v>27</v>
      </c>
      <c r="B28" s="122">
        <f t="shared" si="1"/>
        <v>5383</v>
      </c>
      <c r="C28" s="66">
        <v>301</v>
      </c>
      <c r="D28" s="66">
        <v>1217</v>
      </c>
      <c r="E28" s="66">
        <v>163</v>
      </c>
      <c r="F28" s="66">
        <v>1852</v>
      </c>
      <c r="G28" s="66">
        <v>475</v>
      </c>
      <c r="H28" s="66">
        <v>333</v>
      </c>
      <c r="I28" s="136">
        <v>1042</v>
      </c>
      <c r="J28" s="129" t="s">
        <v>88</v>
      </c>
      <c r="K28" s="58" t="s">
        <v>88</v>
      </c>
      <c r="L28" s="58" t="s">
        <v>88</v>
      </c>
      <c r="M28" s="58" t="s">
        <v>88</v>
      </c>
      <c r="N28" s="58" t="s">
        <v>88</v>
      </c>
      <c r="O28" s="58" t="s">
        <v>88</v>
      </c>
      <c r="P28" s="58" t="s">
        <v>88</v>
      </c>
      <c r="Q28" s="58" t="s">
        <v>88</v>
      </c>
      <c r="R28" s="58" t="s">
        <v>88</v>
      </c>
      <c r="S28" s="60" t="s">
        <v>88</v>
      </c>
    </row>
    <row r="29" spans="1:19" ht="13.5" customHeight="1" x14ac:dyDescent="0.25">
      <c r="A29" s="114" t="s">
        <v>28</v>
      </c>
      <c r="B29" s="122">
        <f t="shared" si="1"/>
        <v>5847</v>
      </c>
      <c r="C29" s="66">
        <v>322</v>
      </c>
      <c r="D29" s="66">
        <v>1373</v>
      </c>
      <c r="E29" s="66">
        <v>190</v>
      </c>
      <c r="F29" s="66">
        <v>1879</v>
      </c>
      <c r="G29" s="66">
        <v>522</v>
      </c>
      <c r="H29" s="66">
        <v>358</v>
      </c>
      <c r="I29" s="136">
        <v>1203</v>
      </c>
      <c r="J29" s="129" t="s">
        <v>88</v>
      </c>
      <c r="K29" s="58" t="s">
        <v>88</v>
      </c>
      <c r="L29" s="58" t="s">
        <v>88</v>
      </c>
      <c r="M29" s="58" t="s">
        <v>88</v>
      </c>
      <c r="N29" s="58" t="s">
        <v>88</v>
      </c>
      <c r="O29" s="58" t="s">
        <v>88</v>
      </c>
      <c r="P29" s="58" t="s">
        <v>88</v>
      </c>
      <c r="Q29" s="58" t="s">
        <v>88</v>
      </c>
      <c r="R29" s="58" t="s">
        <v>88</v>
      </c>
      <c r="S29" s="60" t="s">
        <v>88</v>
      </c>
    </row>
    <row r="30" spans="1:19" ht="13.5" customHeight="1" x14ac:dyDescent="0.25">
      <c r="A30" s="114" t="s">
        <v>29</v>
      </c>
      <c r="B30" s="122">
        <f t="shared" si="1"/>
        <v>6118</v>
      </c>
      <c r="C30" s="66">
        <v>313</v>
      </c>
      <c r="D30" s="66">
        <v>1508</v>
      </c>
      <c r="E30" s="66">
        <v>198</v>
      </c>
      <c r="F30" s="66">
        <v>1855</v>
      </c>
      <c r="G30" s="66">
        <v>499</v>
      </c>
      <c r="H30" s="66">
        <v>413</v>
      </c>
      <c r="I30" s="136">
        <v>1332</v>
      </c>
      <c r="J30" s="129" t="s">
        <v>89</v>
      </c>
      <c r="K30" s="58" t="s">
        <v>88</v>
      </c>
      <c r="L30" s="58" t="s">
        <v>88</v>
      </c>
      <c r="M30" s="58" t="s">
        <v>88</v>
      </c>
      <c r="N30" s="58" t="s">
        <v>88</v>
      </c>
      <c r="O30" s="58" t="s">
        <v>88</v>
      </c>
      <c r="P30" s="58" t="s">
        <v>88</v>
      </c>
      <c r="Q30" s="58" t="s">
        <v>88</v>
      </c>
      <c r="R30" s="58" t="s">
        <v>88</v>
      </c>
      <c r="S30" s="60" t="s">
        <v>88</v>
      </c>
    </row>
    <row r="31" spans="1:19" ht="13.5" customHeight="1" x14ac:dyDescent="0.25">
      <c r="A31" s="114" t="s">
        <v>30</v>
      </c>
      <c r="B31" s="122">
        <f t="shared" si="1"/>
        <v>6660</v>
      </c>
      <c r="C31" s="66">
        <v>330</v>
      </c>
      <c r="D31" s="66">
        <v>1691</v>
      </c>
      <c r="E31" s="66">
        <v>209</v>
      </c>
      <c r="F31" s="66">
        <v>2025</v>
      </c>
      <c r="G31" s="66">
        <v>524</v>
      </c>
      <c r="H31" s="66">
        <v>436</v>
      </c>
      <c r="I31" s="136">
        <v>1445</v>
      </c>
      <c r="J31" s="129" t="s">
        <v>89</v>
      </c>
      <c r="K31" s="58" t="s">
        <v>88</v>
      </c>
      <c r="L31" s="58" t="s">
        <v>88</v>
      </c>
      <c r="M31" s="58" t="s">
        <v>88</v>
      </c>
      <c r="N31" s="58" t="s">
        <v>88</v>
      </c>
      <c r="O31" s="58" t="s">
        <v>88</v>
      </c>
      <c r="P31" s="58" t="s">
        <v>88</v>
      </c>
      <c r="Q31" s="58" t="s">
        <v>88</v>
      </c>
      <c r="R31" s="58" t="s">
        <v>88</v>
      </c>
      <c r="S31" s="60" t="s">
        <v>88</v>
      </c>
    </row>
    <row r="32" spans="1:19" ht="13.5" customHeight="1" x14ac:dyDescent="0.25">
      <c r="A32" s="114" t="s">
        <v>31</v>
      </c>
      <c r="B32" s="122">
        <f t="shared" si="1"/>
        <v>6504</v>
      </c>
      <c r="C32" s="66">
        <v>321</v>
      </c>
      <c r="D32" s="66">
        <v>1701</v>
      </c>
      <c r="E32" s="66">
        <v>208</v>
      </c>
      <c r="F32" s="66">
        <v>1935</v>
      </c>
      <c r="G32" s="66">
        <v>479</v>
      </c>
      <c r="H32" s="66">
        <v>445</v>
      </c>
      <c r="I32" s="136">
        <v>1415</v>
      </c>
      <c r="J32" s="129" t="s">
        <v>88</v>
      </c>
      <c r="K32" s="58" t="s">
        <v>88</v>
      </c>
      <c r="L32" s="58" t="s">
        <v>89</v>
      </c>
      <c r="M32" s="58" t="s">
        <v>88</v>
      </c>
      <c r="N32" s="58" t="s">
        <v>88</v>
      </c>
      <c r="O32" s="58" t="s">
        <v>88</v>
      </c>
      <c r="P32" s="58" t="s">
        <v>88</v>
      </c>
      <c r="Q32" s="58" t="s">
        <v>88</v>
      </c>
      <c r="R32" s="58" t="s">
        <v>88</v>
      </c>
      <c r="S32" s="60" t="s">
        <v>88</v>
      </c>
    </row>
    <row r="33" spans="1:19" ht="13.5" customHeight="1" x14ac:dyDescent="0.25">
      <c r="A33" s="114" t="s">
        <v>32</v>
      </c>
      <c r="B33" s="122">
        <f t="shared" si="1"/>
        <v>6570</v>
      </c>
      <c r="C33" s="66">
        <v>301</v>
      </c>
      <c r="D33" s="66">
        <v>1774</v>
      </c>
      <c r="E33" s="66">
        <v>221</v>
      </c>
      <c r="F33" s="66">
        <v>1910</v>
      </c>
      <c r="G33" s="66">
        <v>472</v>
      </c>
      <c r="H33" s="66">
        <v>483</v>
      </c>
      <c r="I33" s="136">
        <v>1409</v>
      </c>
      <c r="J33" s="129" t="s">
        <v>88</v>
      </c>
      <c r="K33" s="58" t="s">
        <v>88</v>
      </c>
      <c r="L33" s="58" t="s">
        <v>88</v>
      </c>
      <c r="M33" s="58" t="s">
        <v>88</v>
      </c>
      <c r="N33" s="58" t="s">
        <v>88</v>
      </c>
      <c r="O33" s="58" t="s">
        <v>88</v>
      </c>
      <c r="P33" s="58" t="s">
        <v>88</v>
      </c>
      <c r="Q33" s="58" t="s">
        <v>88</v>
      </c>
      <c r="R33" s="58" t="s">
        <v>88</v>
      </c>
      <c r="S33" s="60" t="s">
        <v>88</v>
      </c>
    </row>
    <row r="34" spans="1:19" ht="13.5" customHeight="1" x14ac:dyDescent="0.25">
      <c r="A34" s="114" t="s">
        <v>33</v>
      </c>
      <c r="B34" s="122">
        <f t="shared" si="1"/>
        <v>6775</v>
      </c>
      <c r="C34" s="66">
        <v>308</v>
      </c>
      <c r="D34" s="66">
        <v>1893</v>
      </c>
      <c r="E34" s="66">
        <v>222</v>
      </c>
      <c r="F34" s="66">
        <v>1960</v>
      </c>
      <c r="G34" s="66">
        <v>495</v>
      </c>
      <c r="H34" s="66">
        <v>500</v>
      </c>
      <c r="I34" s="136">
        <v>1397</v>
      </c>
      <c r="J34" s="129" t="s">
        <v>88</v>
      </c>
      <c r="K34" s="58" t="s">
        <v>89</v>
      </c>
      <c r="L34" s="58" t="s">
        <v>88</v>
      </c>
      <c r="M34" s="58" t="s">
        <v>88</v>
      </c>
      <c r="N34" s="58" t="s">
        <v>88</v>
      </c>
      <c r="O34" s="58" t="s">
        <v>88</v>
      </c>
      <c r="P34" s="58" t="s">
        <v>88</v>
      </c>
      <c r="Q34" s="58" t="s">
        <v>89</v>
      </c>
      <c r="R34" s="58" t="s">
        <v>88</v>
      </c>
      <c r="S34" s="60" t="s">
        <v>88</v>
      </c>
    </row>
    <row r="35" spans="1:19" ht="13.5" customHeight="1" x14ac:dyDescent="0.25">
      <c r="A35" s="114" t="s">
        <v>34</v>
      </c>
      <c r="B35" s="122">
        <f t="shared" si="1"/>
        <v>6683</v>
      </c>
      <c r="C35" s="66">
        <v>293</v>
      </c>
      <c r="D35" s="66">
        <v>1914</v>
      </c>
      <c r="E35" s="66">
        <v>236</v>
      </c>
      <c r="F35" s="66">
        <v>1879</v>
      </c>
      <c r="G35" s="66">
        <v>462</v>
      </c>
      <c r="H35" s="66">
        <v>538</v>
      </c>
      <c r="I35" s="136">
        <v>1361</v>
      </c>
      <c r="J35" s="129" t="s">
        <v>88</v>
      </c>
      <c r="K35" s="58" t="s">
        <v>88</v>
      </c>
      <c r="L35" s="58" t="s">
        <v>88</v>
      </c>
      <c r="M35" s="58" t="s">
        <v>88</v>
      </c>
      <c r="N35" s="58" t="s">
        <v>88</v>
      </c>
      <c r="O35" s="58" t="s">
        <v>88</v>
      </c>
      <c r="P35" s="58" t="s">
        <v>88</v>
      </c>
      <c r="Q35" s="58" t="s">
        <v>89</v>
      </c>
      <c r="R35" s="58" t="s">
        <v>88</v>
      </c>
      <c r="S35" s="60" t="s">
        <v>88</v>
      </c>
    </row>
    <row r="36" spans="1:19" ht="13.5" customHeight="1" x14ac:dyDescent="0.25">
      <c r="A36" s="114" t="s">
        <v>35</v>
      </c>
      <c r="B36" s="122">
        <f t="shared" si="1"/>
        <v>6522</v>
      </c>
      <c r="C36" s="66">
        <v>286</v>
      </c>
      <c r="D36" s="66">
        <v>1878</v>
      </c>
      <c r="E36" s="66">
        <v>238</v>
      </c>
      <c r="F36" s="66">
        <v>1744</v>
      </c>
      <c r="G36" s="66">
        <v>451</v>
      </c>
      <c r="H36" s="66">
        <v>555</v>
      </c>
      <c r="I36" s="136">
        <v>1370</v>
      </c>
      <c r="J36" s="129" t="s">
        <v>88</v>
      </c>
      <c r="K36" s="58" t="s">
        <v>88</v>
      </c>
      <c r="L36" s="58" t="s">
        <v>88</v>
      </c>
      <c r="M36" s="58" t="s">
        <v>88</v>
      </c>
      <c r="N36" s="58" t="s">
        <v>88</v>
      </c>
      <c r="O36" s="58" t="s">
        <v>88</v>
      </c>
      <c r="P36" s="58" t="s">
        <v>88</v>
      </c>
      <c r="Q36" s="58" t="s">
        <v>88</v>
      </c>
      <c r="R36" s="58" t="s">
        <v>89</v>
      </c>
      <c r="S36" s="60" t="s">
        <v>88</v>
      </c>
    </row>
    <row r="37" spans="1:19" ht="13.5" customHeight="1" x14ac:dyDescent="0.25">
      <c r="A37" s="114" t="s">
        <v>36</v>
      </c>
      <c r="B37" s="122">
        <f t="shared" si="1"/>
        <v>6601</v>
      </c>
      <c r="C37" s="66">
        <v>295</v>
      </c>
      <c r="D37" s="66">
        <v>1930</v>
      </c>
      <c r="E37" s="66">
        <v>242</v>
      </c>
      <c r="F37" s="66">
        <v>1724</v>
      </c>
      <c r="G37" s="66">
        <v>449</v>
      </c>
      <c r="H37" s="66">
        <v>625</v>
      </c>
      <c r="I37" s="136">
        <v>1336</v>
      </c>
      <c r="J37" s="129" t="s">
        <v>89</v>
      </c>
      <c r="K37" s="58" t="s">
        <v>89</v>
      </c>
      <c r="L37" s="58" t="s">
        <v>88</v>
      </c>
      <c r="M37" s="58" t="s">
        <v>88</v>
      </c>
      <c r="N37" s="58" t="s">
        <v>88</v>
      </c>
      <c r="O37" s="58" t="s">
        <v>88</v>
      </c>
      <c r="P37" s="58" t="s">
        <v>89</v>
      </c>
      <c r="Q37" s="58" t="s">
        <v>88</v>
      </c>
      <c r="R37" s="58" t="s">
        <v>88</v>
      </c>
      <c r="S37" s="60" t="s">
        <v>89</v>
      </c>
    </row>
    <row r="38" spans="1:19" ht="13.5" customHeight="1" x14ac:dyDescent="0.25">
      <c r="A38" s="114" t="s">
        <v>37</v>
      </c>
      <c r="B38" s="122">
        <f t="shared" si="1"/>
        <v>6489</v>
      </c>
      <c r="C38" s="66">
        <v>267</v>
      </c>
      <c r="D38" s="66">
        <v>1882</v>
      </c>
      <c r="E38" s="66">
        <v>237</v>
      </c>
      <c r="F38" s="66">
        <v>1713</v>
      </c>
      <c r="G38" s="66">
        <v>440</v>
      </c>
      <c r="H38" s="66">
        <v>642</v>
      </c>
      <c r="I38" s="136">
        <v>1308</v>
      </c>
      <c r="J38" s="129" t="s">
        <v>88</v>
      </c>
      <c r="K38" s="58" t="s">
        <v>89</v>
      </c>
      <c r="L38" s="58" t="s">
        <v>88</v>
      </c>
      <c r="M38" s="58" t="s">
        <v>88</v>
      </c>
      <c r="N38" s="58" t="s">
        <v>88</v>
      </c>
      <c r="O38" s="58" t="s">
        <v>88</v>
      </c>
      <c r="P38" s="58" t="s">
        <v>88</v>
      </c>
      <c r="Q38" s="58" t="s">
        <v>89</v>
      </c>
      <c r="R38" s="58" t="s">
        <v>88</v>
      </c>
      <c r="S38" s="60" t="s">
        <v>88</v>
      </c>
    </row>
    <row r="39" spans="1:19" ht="13.5" customHeight="1" x14ac:dyDescent="0.3">
      <c r="A39" s="117">
        <v>2014</v>
      </c>
      <c r="B39" s="125">
        <f t="shared" si="1"/>
        <v>6242</v>
      </c>
      <c r="C39" s="68">
        <v>240</v>
      </c>
      <c r="D39" s="68">
        <v>1802</v>
      </c>
      <c r="E39" s="68">
        <v>247</v>
      </c>
      <c r="F39" s="68">
        <v>1616</v>
      </c>
      <c r="G39" s="68">
        <v>450</v>
      </c>
      <c r="H39" s="68">
        <v>644</v>
      </c>
      <c r="I39" s="137">
        <v>1243</v>
      </c>
      <c r="J39" s="132" t="s">
        <v>87</v>
      </c>
      <c r="K39" s="69" t="s">
        <v>87</v>
      </c>
      <c r="L39" s="69" t="s">
        <v>87</v>
      </c>
      <c r="M39" s="69" t="s">
        <v>87</v>
      </c>
      <c r="N39" s="69" t="s">
        <v>87</v>
      </c>
      <c r="O39" s="69" t="s">
        <v>87</v>
      </c>
      <c r="P39" s="69" t="s">
        <v>87</v>
      </c>
      <c r="Q39" s="69" t="s">
        <v>87</v>
      </c>
      <c r="R39" s="69" t="s">
        <v>87</v>
      </c>
      <c r="S39" s="70" t="s">
        <v>87</v>
      </c>
    </row>
    <row r="40" spans="1:19" ht="13.5" customHeight="1" x14ac:dyDescent="0.3">
      <c r="A40" s="118">
        <v>2015</v>
      </c>
      <c r="B40" s="126">
        <f t="shared" si="1"/>
        <v>6311</v>
      </c>
      <c r="C40" s="72">
        <v>233</v>
      </c>
      <c r="D40" s="72">
        <v>1818</v>
      </c>
      <c r="E40" s="72">
        <v>263</v>
      </c>
      <c r="F40" s="72">
        <v>1618</v>
      </c>
      <c r="G40" s="72">
        <v>458</v>
      </c>
      <c r="H40" s="72">
        <v>656</v>
      </c>
      <c r="I40" s="138">
        <v>1265</v>
      </c>
      <c r="J40" s="133" t="s">
        <v>87</v>
      </c>
      <c r="K40" s="73" t="s">
        <v>87</v>
      </c>
      <c r="L40" s="73" t="s">
        <v>87</v>
      </c>
      <c r="M40" s="73" t="s">
        <v>87</v>
      </c>
      <c r="N40" s="73" t="s">
        <v>87</v>
      </c>
      <c r="O40" s="73" t="s">
        <v>87</v>
      </c>
      <c r="P40" s="73" t="s">
        <v>87</v>
      </c>
      <c r="Q40" s="73" t="s">
        <v>87</v>
      </c>
      <c r="R40" s="73" t="s">
        <v>87</v>
      </c>
      <c r="S40" s="74" t="s">
        <v>87</v>
      </c>
    </row>
    <row r="41" spans="1:19" ht="13.5" customHeight="1" x14ac:dyDescent="0.3">
      <c r="A41" s="118">
        <v>2016</v>
      </c>
      <c r="B41" s="126">
        <f t="shared" si="1"/>
        <v>6104</v>
      </c>
      <c r="C41" s="72">
        <v>228</v>
      </c>
      <c r="D41" s="72">
        <v>1711</v>
      </c>
      <c r="E41" s="72">
        <v>259</v>
      </c>
      <c r="F41" s="72">
        <v>1548</v>
      </c>
      <c r="G41" s="72">
        <v>460</v>
      </c>
      <c r="H41" s="72">
        <v>663</v>
      </c>
      <c r="I41" s="138">
        <v>1235</v>
      </c>
      <c r="J41" s="133" t="s">
        <v>87</v>
      </c>
      <c r="K41" s="73" t="s">
        <v>87</v>
      </c>
      <c r="L41" s="73" t="s">
        <v>87</v>
      </c>
      <c r="M41" s="73" t="s">
        <v>87</v>
      </c>
      <c r="N41" s="73" t="s">
        <v>87</v>
      </c>
      <c r="O41" s="73" t="s">
        <v>87</v>
      </c>
      <c r="P41" s="73" t="s">
        <v>87</v>
      </c>
      <c r="Q41" s="73" t="s">
        <v>87</v>
      </c>
      <c r="R41" s="73" t="s">
        <v>87</v>
      </c>
      <c r="S41" s="74" t="s">
        <v>87</v>
      </c>
    </row>
    <row r="42" spans="1:19" ht="13.5" customHeight="1" x14ac:dyDescent="0.3">
      <c r="A42" s="118">
        <v>2017</v>
      </c>
      <c r="B42" s="126">
        <f t="shared" si="1"/>
        <v>6066</v>
      </c>
      <c r="C42" s="72">
        <v>220</v>
      </c>
      <c r="D42" s="72">
        <v>1699</v>
      </c>
      <c r="E42" s="72">
        <v>273</v>
      </c>
      <c r="F42" s="72">
        <v>1551</v>
      </c>
      <c r="G42" s="72">
        <v>463</v>
      </c>
      <c r="H42" s="72">
        <v>666</v>
      </c>
      <c r="I42" s="138">
        <v>1194</v>
      </c>
      <c r="J42" s="133" t="s">
        <v>87</v>
      </c>
      <c r="K42" s="73" t="s">
        <v>87</v>
      </c>
      <c r="L42" s="73" t="s">
        <v>87</v>
      </c>
      <c r="M42" s="73" t="s">
        <v>87</v>
      </c>
      <c r="N42" s="73" t="s">
        <v>87</v>
      </c>
      <c r="O42" s="73" t="s">
        <v>87</v>
      </c>
      <c r="P42" s="73" t="s">
        <v>87</v>
      </c>
      <c r="Q42" s="73" t="s">
        <v>87</v>
      </c>
      <c r="R42" s="73" t="s">
        <v>87</v>
      </c>
      <c r="S42" s="74" t="s">
        <v>87</v>
      </c>
    </row>
    <row r="43" spans="1:19" ht="13.5" customHeight="1" x14ac:dyDescent="0.3">
      <c r="A43" s="118">
        <v>2018</v>
      </c>
      <c r="B43" s="126">
        <f t="shared" si="1"/>
        <v>5919</v>
      </c>
      <c r="C43" s="72">
        <v>206</v>
      </c>
      <c r="D43" s="72">
        <v>1648</v>
      </c>
      <c r="E43" s="72">
        <v>277</v>
      </c>
      <c r="F43" s="72">
        <v>1556</v>
      </c>
      <c r="G43" s="72">
        <v>459</v>
      </c>
      <c r="H43" s="72">
        <v>651</v>
      </c>
      <c r="I43" s="138">
        <v>1122</v>
      </c>
      <c r="J43" s="133" t="s">
        <v>87</v>
      </c>
      <c r="K43" s="73" t="s">
        <v>87</v>
      </c>
      <c r="L43" s="73" t="s">
        <v>87</v>
      </c>
      <c r="M43" s="73" t="s">
        <v>87</v>
      </c>
      <c r="N43" s="73" t="s">
        <v>87</v>
      </c>
      <c r="O43" s="73" t="s">
        <v>87</v>
      </c>
      <c r="P43" s="73" t="s">
        <v>87</v>
      </c>
      <c r="Q43" s="73" t="s">
        <v>87</v>
      </c>
      <c r="R43" s="73" t="s">
        <v>87</v>
      </c>
      <c r="S43" s="74" t="s">
        <v>87</v>
      </c>
    </row>
    <row r="44" spans="1:19" ht="13.5" customHeight="1" x14ac:dyDescent="0.3">
      <c r="A44" s="118">
        <v>2019</v>
      </c>
      <c r="B44" s="126">
        <f t="shared" si="1"/>
        <v>5881</v>
      </c>
      <c r="C44" s="72">
        <v>194</v>
      </c>
      <c r="D44" s="72">
        <v>1614</v>
      </c>
      <c r="E44" s="72">
        <v>280</v>
      </c>
      <c r="F44" s="72">
        <v>1575</v>
      </c>
      <c r="G44" s="72">
        <v>478</v>
      </c>
      <c r="H44" s="72">
        <v>651</v>
      </c>
      <c r="I44" s="138">
        <v>1089</v>
      </c>
      <c r="J44" s="133" t="s">
        <v>87</v>
      </c>
      <c r="K44" s="73" t="s">
        <v>87</v>
      </c>
      <c r="L44" s="73" t="s">
        <v>87</v>
      </c>
      <c r="M44" s="73" t="s">
        <v>87</v>
      </c>
      <c r="N44" s="73" t="s">
        <v>87</v>
      </c>
      <c r="O44" s="73" t="s">
        <v>87</v>
      </c>
      <c r="P44" s="73" t="s">
        <v>87</v>
      </c>
      <c r="Q44" s="73" t="s">
        <v>87</v>
      </c>
      <c r="R44" s="73" t="s">
        <v>87</v>
      </c>
      <c r="S44" s="74" t="s">
        <v>87</v>
      </c>
    </row>
    <row r="45" spans="1:19" ht="13.5" customHeight="1" x14ac:dyDescent="0.3">
      <c r="A45" s="118">
        <v>2020</v>
      </c>
      <c r="B45" s="126">
        <f t="shared" si="1"/>
        <v>5836</v>
      </c>
      <c r="C45" s="72">
        <v>188</v>
      </c>
      <c r="D45" s="72">
        <v>1588</v>
      </c>
      <c r="E45" s="72">
        <v>278</v>
      </c>
      <c r="F45" s="72">
        <v>1576</v>
      </c>
      <c r="G45" s="72">
        <v>488</v>
      </c>
      <c r="H45" s="72">
        <v>653</v>
      </c>
      <c r="I45" s="138">
        <v>1065</v>
      </c>
      <c r="J45" s="133" t="s">
        <v>87</v>
      </c>
      <c r="K45" s="73" t="s">
        <v>87</v>
      </c>
      <c r="L45" s="73" t="s">
        <v>87</v>
      </c>
      <c r="M45" s="73" t="s">
        <v>87</v>
      </c>
      <c r="N45" s="73" t="s">
        <v>87</v>
      </c>
      <c r="O45" s="73" t="s">
        <v>87</v>
      </c>
      <c r="P45" s="73" t="s">
        <v>87</v>
      </c>
      <c r="Q45" s="73" t="s">
        <v>87</v>
      </c>
      <c r="R45" s="73" t="s">
        <v>87</v>
      </c>
      <c r="S45" s="74" t="s">
        <v>87</v>
      </c>
    </row>
    <row r="46" spans="1:19" ht="13.5" customHeight="1" x14ac:dyDescent="0.3">
      <c r="A46" s="117">
        <v>2021</v>
      </c>
      <c r="B46" s="125">
        <f t="shared" si="1"/>
        <v>5958</v>
      </c>
      <c r="C46" s="68">
        <v>199</v>
      </c>
      <c r="D46" s="68">
        <v>1588</v>
      </c>
      <c r="E46" s="68">
        <v>270</v>
      </c>
      <c r="F46" s="68">
        <v>1658</v>
      </c>
      <c r="G46" s="68">
        <v>512</v>
      </c>
      <c r="H46" s="68">
        <v>650</v>
      </c>
      <c r="I46" s="137">
        <v>1081</v>
      </c>
      <c r="J46" s="132" t="s">
        <v>87</v>
      </c>
      <c r="K46" s="69" t="s">
        <v>87</v>
      </c>
      <c r="L46" s="69" t="s">
        <v>87</v>
      </c>
      <c r="M46" s="69" t="s">
        <v>87</v>
      </c>
      <c r="N46" s="69" t="s">
        <v>87</v>
      </c>
      <c r="O46" s="69" t="s">
        <v>87</v>
      </c>
      <c r="P46" s="69" t="s">
        <v>87</v>
      </c>
      <c r="Q46" s="69" t="s">
        <v>87</v>
      </c>
      <c r="R46" s="69" t="s">
        <v>87</v>
      </c>
      <c r="S46" s="70" t="s">
        <v>87</v>
      </c>
    </row>
    <row r="47" spans="1:19" ht="13.5" customHeight="1" x14ac:dyDescent="0.3">
      <c r="A47" s="119">
        <v>2022</v>
      </c>
      <c r="B47" s="125">
        <f t="shared" ref="B47" si="2">SUM(C47:I47)</f>
        <v>6369</v>
      </c>
      <c r="C47" s="68">
        <v>188</v>
      </c>
      <c r="D47" s="68">
        <v>1649</v>
      </c>
      <c r="E47" s="68">
        <v>276</v>
      </c>
      <c r="F47" s="68">
        <v>1805</v>
      </c>
      <c r="G47" s="68">
        <v>589</v>
      </c>
      <c r="H47" s="68">
        <v>671</v>
      </c>
      <c r="I47" s="137">
        <v>1191</v>
      </c>
      <c r="J47" s="132" t="s">
        <v>87</v>
      </c>
      <c r="K47" s="69" t="s">
        <v>87</v>
      </c>
      <c r="L47" s="69" t="s">
        <v>87</v>
      </c>
      <c r="M47" s="69" t="s">
        <v>87</v>
      </c>
      <c r="N47" s="69" t="s">
        <v>87</v>
      </c>
      <c r="O47" s="69" t="s">
        <v>87</v>
      </c>
      <c r="P47" s="69" t="s">
        <v>87</v>
      </c>
      <c r="Q47" s="69" t="s">
        <v>87</v>
      </c>
      <c r="R47" s="69" t="s">
        <v>87</v>
      </c>
      <c r="S47" s="70" t="s">
        <v>87</v>
      </c>
    </row>
    <row r="48" spans="1:19" ht="13.5" customHeight="1" x14ac:dyDescent="0.3">
      <c r="A48" s="119">
        <v>2023</v>
      </c>
      <c r="B48" s="125">
        <f t="shared" ref="B48" si="3">SUM(C48:I48)</f>
        <v>6598</v>
      </c>
      <c r="C48" s="68">
        <v>174</v>
      </c>
      <c r="D48" s="68">
        <v>1667</v>
      </c>
      <c r="E48" s="68">
        <v>266</v>
      </c>
      <c r="F48" s="68">
        <v>1851</v>
      </c>
      <c r="G48" s="68">
        <v>678</v>
      </c>
      <c r="H48" s="68">
        <v>690</v>
      </c>
      <c r="I48" s="137">
        <v>1272</v>
      </c>
      <c r="J48" s="132" t="s">
        <v>87</v>
      </c>
      <c r="K48" s="69" t="s">
        <v>87</v>
      </c>
      <c r="L48" s="69" t="s">
        <v>87</v>
      </c>
      <c r="M48" s="69" t="s">
        <v>87</v>
      </c>
      <c r="N48" s="69" t="s">
        <v>87</v>
      </c>
      <c r="O48" s="69" t="s">
        <v>87</v>
      </c>
      <c r="P48" s="69" t="s">
        <v>87</v>
      </c>
      <c r="Q48" s="69" t="s">
        <v>87</v>
      </c>
      <c r="R48" s="69" t="s">
        <v>87</v>
      </c>
      <c r="S48" s="70" t="s">
        <v>87</v>
      </c>
    </row>
    <row r="49" spans="1:19" ht="13.5" customHeight="1" thickBot="1" x14ac:dyDescent="0.35">
      <c r="A49" s="120">
        <v>2024</v>
      </c>
      <c r="B49" s="127">
        <v>6726</v>
      </c>
      <c r="C49" s="75">
        <v>172</v>
      </c>
      <c r="D49" s="75">
        <v>1666</v>
      </c>
      <c r="E49" s="75">
        <v>260</v>
      </c>
      <c r="F49" s="75">
        <v>1847</v>
      </c>
      <c r="G49" s="75">
        <v>727</v>
      </c>
      <c r="H49" s="75">
        <v>745</v>
      </c>
      <c r="I49" s="139">
        <v>1309</v>
      </c>
      <c r="J49" s="134" t="s">
        <v>87</v>
      </c>
      <c r="K49" s="76" t="s">
        <v>87</v>
      </c>
      <c r="L49" s="76" t="s">
        <v>87</v>
      </c>
      <c r="M49" s="76" t="s">
        <v>87</v>
      </c>
      <c r="N49" s="76" t="s">
        <v>87</v>
      </c>
      <c r="O49" s="76" t="s">
        <v>87</v>
      </c>
      <c r="P49" s="76" t="s">
        <v>87</v>
      </c>
      <c r="Q49" s="76" t="s">
        <v>87</v>
      </c>
      <c r="R49" s="76" t="s">
        <v>87</v>
      </c>
      <c r="S49" s="77" t="s">
        <v>87</v>
      </c>
    </row>
    <row r="50" spans="1:19" ht="13.5" customHeight="1" x14ac:dyDescent="0.3">
      <c r="A50" s="55" t="s">
        <v>86</v>
      </c>
      <c r="B50" s="51"/>
      <c r="C50" s="49"/>
      <c r="D50" s="49"/>
      <c r="E50" s="49"/>
      <c r="F50" s="49"/>
      <c r="G50" s="49"/>
      <c r="H50" s="49"/>
    </row>
    <row r="51" spans="1:19" ht="13.5" customHeight="1" x14ac:dyDescent="0.3">
      <c r="A51" s="57" t="s">
        <v>85</v>
      </c>
      <c r="B51" s="51"/>
      <c r="C51" s="49"/>
      <c r="D51" s="49"/>
      <c r="E51" s="49"/>
      <c r="F51" s="49"/>
      <c r="G51" s="49"/>
      <c r="H51" s="49"/>
    </row>
    <row r="52" spans="1:19" ht="13.5" customHeight="1" x14ac:dyDescent="0.3">
      <c r="A52" s="55" t="s">
        <v>84</v>
      </c>
      <c r="B52" s="51"/>
      <c r="C52" s="49"/>
      <c r="D52" s="49"/>
      <c r="E52" s="49"/>
      <c r="F52" s="49"/>
      <c r="G52" s="49"/>
      <c r="H52" s="49"/>
    </row>
    <row r="53" spans="1:19" ht="13.5" customHeight="1" x14ac:dyDescent="0.3">
      <c r="A53" s="56" t="s">
        <v>107</v>
      </c>
    </row>
    <row r="54" spans="1:19" ht="13.5" customHeight="1" x14ac:dyDescent="0.3"/>
  </sheetData>
  <mergeCells count="2">
    <mergeCell ref="B2:I2"/>
    <mergeCell ref="J2:S2"/>
  </mergeCells>
  <phoneticPr fontId="13" type="noConversion"/>
  <pageMargins left="0.7" right="0.7" top="0.75" bottom="0.75" header="0.3" footer="0.3"/>
  <pageSetup paperSize="9" orientation="portrait" r:id="rId1"/>
  <ignoredErrors>
    <ignoredError sqref="A5:A38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opLeftCell="A16" workbookViewId="0">
      <selection activeCell="D52" sqref="D52"/>
    </sheetView>
  </sheetViews>
  <sheetFormatPr defaultRowHeight="16.5" x14ac:dyDescent="0.3"/>
  <sheetData>
    <row r="1" spans="1:24" ht="21" thickBot="1" x14ac:dyDescent="0.35">
      <c r="B1" s="1"/>
      <c r="C1" s="1"/>
    </row>
    <row r="2" spans="1:24" ht="17.25" thickBot="1" x14ac:dyDescent="0.35">
      <c r="A2" s="2"/>
      <c r="B2" s="150" t="s">
        <v>57</v>
      </c>
      <c r="C2" s="151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3"/>
    </row>
    <row r="3" spans="1:24" x14ac:dyDescent="0.3">
      <c r="A3" s="4" t="s">
        <v>3</v>
      </c>
      <c r="B3" s="14" t="s">
        <v>60</v>
      </c>
      <c r="C3" s="14" t="s">
        <v>60</v>
      </c>
      <c r="D3" s="15" t="s">
        <v>38</v>
      </c>
      <c r="E3" s="10" t="s">
        <v>39</v>
      </c>
      <c r="F3" s="10" t="s">
        <v>40</v>
      </c>
      <c r="G3" s="10" t="s">
        <v>41</v>
      </c>
      <c r="H3" s="10" t="s">
        <v>42</v>
      </c>
      <c r="I3" s="10" t="s">
        <v>43</v>
      </c>
      <c r="J3" s="10" t="s">
        <v>44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10" t="s">
        <v>50</v>
      </c>
      <c r="Q3" s="10" t="s">
        <v>51</v>
      </c>
      <c r="R3" s="10" t="s">
        <v>52</v>
      </c>
      <c r="S3" s="10" t="s">
        <v>53</v>
      </c>
      <c r="T3" s="16" t="s">
        <v>54</v>
      </c>
      <c r="U3" s="13" t="s">
        <v>58</v>
      </c>
      <c r="V3" s="12" t="s">
        <v>59</v>
      </c>
      <c r="W3" s="13" t="s">
        <v>58</v>
      </c>
      <c r="X3" s="12" t="s">
        <v>59</v>
      </c>
    </row>
    <row r="4" spans="1:24" x14ac:dyDescent="0.3">
      <c r="A4" s="5">
        <v>1979</v>
      </c>
      <c r="B4" s="25">
        <v>127</v>
      </c>
      <c r="C4" s="25">
        <f>SUM(D4:T4)</f>
        <v>127</v>
      </c>
      <c r="D4" s="26">
        <v>20</v>
      </c>
      <c r="E4" s="18">
        <v>12</v>
      </c>
      <c r="F4" s="18">
        <v>0</v>
      </c>
      <c r="G4" s="18">
        <v>0</v>
      </c>
      <c r="H4" s="18">
        <v>0</v>
      </c>
      <c r="I4" s="18">
        <v>0</v>
      </c>
      <c r="J4" s="18">
        <v>0</v>
      </c>
      <c r="K4" s="18">
        <v>0</v>
      </c>
      <c r="L4" s="18">
        <v>22</v>
      </c>
      <c r="M4" s="18">
        <v>5</v>
      </c>
      <c r="N4" s="18">
        <v>2</v>
      </c>
      <c r="O4" s="18">
        <v>11</v>
      </c>
      <c r="P4" s="18">
        <v>9</v>
      </c>
      <c r="Q4" s="18">
        <v>16</v>
      </c>
      <c r="R4" s="18">
        <v>18</v>
      </c>
      <c r="S4" s="18">
        <v>10</v>
      </c>
      <c r="T4" s="19">
        <v>2</v>
      </c>
      <c r="U4" s="48">
        <f>SUM(D4,G4,L4)</f>
        <v>42</v>
      </c>
      <c r="V4" s="48">
        <f>SUM(E4,F4,H4,I4,J4,K4,M4,N4,O4,P4,Q4,R4,S4,T4)</f>
        <v>85</v>
      </c>
      <c r="W4" s="27">
        <v>42</v>
      </c>
      <c r="X4" s="22">
        <v>85</v>
      </c>
    </row>
    <row r="5" spans="1:24" x14ac:dyDescent="0.3">
      <c r="A5" s="6" t="s">
        <v>4</v>
      </c>
      <c r="B5" s="25">
        <v>128</v>
      </c>
      <c r="C5" s="25">
        <f t="shared" ref="C5:C50" si="0">SUM(D5:T5)</f>
        <v>128</v>
      </c>
      <c r="D5" s="26">
        <v>20</v>
      </c>
      <c r="E5" s="18">
        <v>13</v>
      </c>
      <c r="F5" s="18">
        <v>0</v>
      </c>
      <c r="G5" s="18">
        <v>0</v>
      </c>
      <c r="H5" s="18">
        <v>0</v>
      </c>
      <c r="I5" s="18">
        <v>0</v>
      </c>
      <c r="J5" s="18">
        <v>0</v>
      </c>
      <c r="K5" s="18">
        <v>0</v>
      </c>
      <c r="L5" s="18">
        <v>22</v>
      </c>
      <c r="M5" s="18">
        <v>5</v>
      </c>
      <c r="N5" s="18">
        <v>8</v>
      </c>
      <c r="O5" s="18">
        <v>11</v>
      </c>
      <c r="P5" s="18">
        <v>8</v>
      </c>
      <c r="Q5" s="18">
        <v>16</v>
      </c>
      <c r="R5" s="18">
        <v>13</v>
      </c>
      <c r="S5" s="18">
        <v>10</v>
      </c>
      <c r="T5" s="19">
        <v>2</v>
      </c>
      <c r="U5" s="48">
        <f t="shared" ref="U5:U50" si="1">SUM(D5,G5,L5)</f>
        <v>42</v>
      </c>
      <c r="V5" s="48">
        <f t="shared" ref="V5:V50" si="2">SUM(E5,F5,H5,I5,J5,K5,M5,N5,O5,P5,Q5,R5,S5,T5)</f>
        <v>86</v>
      </c>
      <c r="W5" s="27">
        <v>42</v>
      </c>
      <c r="X5" s="22">
        <v>86</v>
      </c>
    </row>
    <row r="6" spans="1:24" x14ac:dyDescent="0.3">
      <c r="A6" s="6" t="s">
        <v>5</v>
      </c>
      <c r="B6" s="25">
        <v>132</v>
      </c>
      <c r="C6" s="25">
        <f t="shared" si="0"/>
        <v>132</v>
      </c>
      <c r="D6" s="26">
        <v>20</v>
      </c>
      <c r="E6" s="18">
        <v>13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22</v>
      </c>
      <c r="M6" s="18">
        <v>6</v>
      </c>
      <c r="N6" s="18">
        <v>2</v>
      </c>
      <c r="O6" s="18">
        <v>11</v>
      </c>
      <c r="P6" s="18">
        <v>9</v>
      </c>
      <c r="Q6" s="18">
        <v>17</v>
      </c>
      <c r="R6" s="18">
        <v>20</v>
      </c>
      <c r="S6" s="18">
        <v>10</v>
      </c>
      <c r="T6" s="19">
        <v>2</v>
      </c>
      <c r="U6" s="48">
        <f t="shared" si="1"/>
        <v>42</v>
      </c>
      <c r="V6" s="48">
        <f t="shared" si="2"/>
        <v>90</v>
      </c>
      <c r="W6" s="27">
        <v>42</v>
      </c>
      <c r="X6" s="22">
        <v>90</v>
      </c>
    </row>
    <row r="7" spans="1:24" x14ac:dyDescent="0.3">
      <c r="A7" s="6" t="s">
        <v>6</v>
      </c>
      <c r="B7" s="25">
        <v>128</v>
      </c>
      <c r="C7" s="25">
        <f t="shared" si="0"/>
        <v>128</v>
      </c>
      <c r="D7" s="26">
        <v>20</v>
      </c>
      <c r="E7" s="18">
        <v>13</v>
      </c>
      <c r="F7" s="18">
        <v>7</v>
      </c>
      <c r="G7" s="18">
        <v>5</v>
      </c>
      <c r="H7" s="18">
        <v>0</v>
      </c>
      <c r="I7" s="18">
        <v>0</v>
      </c>
      <c r="J7" s="18">
        <v>0</v>
      </c>
      <c r="K7" s="18">
        <v>0</v>
      </c>
      <c r="L7" s="18">
        <v>16</v>
      </c>
      <c r="M7" s="18">
        <v>6</v>
      </c>
      <c r="N7" s="18">
        <v>2</v>
      </c>
      <c r="O7" s="18">
        <v>11</v>
      </c>
      <c r="P7" s="18">
        <v>9</v>
      </c>
      <c r="Q7" s="18">
        <v>15</v>
      </c>
      <c r="R7" s="18">
        <v>12</v>
      </c>
      <c r="S7" s="18">
        <v>10</v>
      </c>
      <c r="T7" s="19">
        <v>2</v>
      </c>
      <c r="U7" s="48">
        <f t="shared" si="1"/>
        <v>41</v>
      </c>
      <c r="V7" s="48">
        <f t="shared" si="2"/>
        <v>87</v>
      </c>
      <c r="W7" s="27">
        <v>41</v>
      </c>
      <c r="X7" s="22">
        <v>87</v>
      </c>
    </row>
    <row r="8" spans="1:24" x14ac:dyDescent="0.3">
      <c r="A8" s="6" t="s">
        <v>7</v>
      </c>
      <c r="B8" s="25">
        <v>130</v>
      </c>
      <c r="C8" s="25">
        <f t="shared" si="0"/>
        <v>130</v>
      </c>
      <c r="D8" s="26">
        <v>20</v>
      </c>
      <c r="E8" s="18">
        <v>14</v>
      </c>
      <c r="F8" s="18">
        <v>9</v>
      </c>
      <c r="G8" s="18">
        <v>5</v>
      </c>
      <c r="H8" s="18">
        <v>0</v>
      </c>
      <c r="I8" s="18">
        <v>0</v>
      </c>
      <c r="J8" s="18">
        <v>0</v>
      </c>
      <c r="K8" s="18">
        <v>0</v>
      </c>
      <c r="L8" s="18">
        <v>16</v>
      </c>
      <c r="M8" s="18">
        <v>6</v>
      </c>
      <c r="N8" s="18">
        <v>3</v>
      </c>
      <c r="O8" s="18">
        <v>11</v>
      </c>
      <c r="P8" s="18">
        <v>9</v>
      </c>
      <c r="Q8" s="18">
        <v>15</v>
      </c>
      <c r="R8" s="18">
        <v>10</v>
      </c>
      <c r="S8" s="18">
        <v>10</v>
      </c>
      <c r="T8" s="19">
        <v>2</v>
      </c>
      <c r="U8" s="48">
        <f t="shared" si="1"/>
        <v>41</v>
      </c>
      <c r="V8" s="48">
        <f t="shared" si="2"/>
        <v>89</v>
      </c>
      <c r="W8" s="27">
        <v>41</v>
      </c>
      <c r="X8" s="22">
        <v>89</v>
      </c>
    </row>
    <row r="9" spans="1:24" x14ac:dyDescent="0.3">
      <c r="A9" s="6" t="s">
        <v>8</v>
      </c>
      <c r="B9" s="25">
        <v>122</v>
      </c>
      <c r="C9" s="25">
        <f t="shared" si="0"/>
        <v>122</v>
      </c>
      <c r="D9" s="26">
        <v>18</v>
      </c>
      <c r="E9" s="18">
        <v>13</v>
      </c>
      <c r="F9" s="18">
        <v>9</v>
      </c>
      <c r="G9" s="18">
        <v>5</v>
      </c>
      <c r="H9" s="18">
        <v>0</v>
      </c>
      <c r="I9" s="18">
        <v>0</v>
      </c>
      <c r="J9" s="18">
        <v>0</v>
      </c>
      <c r="K9" s="18">
        <v>0</v>
      </c>
      <c r="L9" s="18">
        <v>16</v>
      </c>
      <c r="M9" s="18">
        <v>6</v>
      </c>
      <c r="N9" s="18">
        <v>3</v>
      </c>
      <c r="O9" s="18">
        <v>10</v>
      </c>
      <c r="P9" s="18">
        <v>8</v>
      </c>
      <c r="Q9" s="18">
        <v>13</v>
      </c>
      <c r="R9" s="18">
        <v>10</v>
      </c>
      <c r="S9" s="18">
        <v>9</v>
      </c>
      <c r="T9" s="19">
        <v>2</v>
      </c>
      <c r="U9" s="48">
        <f t="shared" si="1"/>
        <v>39</v>
      </c>
      <c r="V9" s="48">
        <f t="shared" si="2"/>
        <v>83</v>
      </c>
      <c r="W9" s="27">
        <v>39</v>
      </c>
      <c r="X9" s="22">
        <v>83</v>
      </c>
    </row>
    <row r="10" spans="1:24" x14ac:dyDescent="0.3">
      <c r="A10" s="6" t="s">
        <v>9</v>
      </c>
      <c r="B10" s="25">
        <v>120</v>
      </c>
      <c r="C10" s="25">
        <f t="shared" si="0"/>
        <v>120</v>
      </c>
      <c r="D10" s="26">
        <v>18</v>
      </c>
      <c r="E10" s="18">
        <v>13</v>
      </c>
      <c r="F10" s="18">
        <v>8</v>
      </c>
      <c r="G10" s="18">
        <v>5</v>
      </c>
      <c r="H10" s="18">
        <v>0</v>
      </c>
      <c r="I10" s="18">
        <v>0</v>
      </c>
      <c r="J10" s="18">
        <v>0</v>
      </c>
      <c r="K10" s="18">
        <v>0</v>
      </c>
      <c r="L10" s="18">
        <v>16</v>
      </c>
      <c r="M10" s="18">
        <v>6</v>
      </c>
      <c r="N10" s="18">
        <v>3</v>
      </c>
      <c r="O10" s="18">
        <v>10</v>
      </c>
      <c r="P10" s="18">
        <v>7</v>
      </c>
      <c r="Q10" s="18">
        <v>13</v>
      </c>
      <c r="R10" s="18">
        <v>10</v>
      </c>
      <c r="S10" s="18">
        <v>9</v>
      </c>
      <c r="T10" s="19">
        <v>2</v>
      </c>
      <c r="U10" s="48">
        <f t="shared" si="1"/>
        <v>39</v>
      </c>
      <c r="V10" s="48">
        <f t="shared" si="2"/>
        <v>81</v>
      </c>
      <c r="W10" s="27">
        <v>39</v>
      </c>
      <c r="X10" s="22">
        <v>81</v>
      </c>
    </row>
    <row r="11" spans="1:24" x14ac:dyDescent="0.3">
      <c r="A11" s="6" t="s">
        <v>10</v>
      </c>
      <c r="B11" s="25">
        <v>120</v>
      </c>
      <c r="C11" s="25">
        <f t="shared" si="0"/>
        <v>120</v>
      </c>
      <c r="D11" s="26">
        <v>18</v>
      </c>
      <c r="E11" s="18">
        <v>13</v>
      </c>
      <c r="F11" s="18">
        <v>8</v>
      </c>
      <c r="G11" s="18">
        <v>5</v>
      </c>
      <c r="H11" s="18">
        <v>0</v>
      </c>
      <c r="I11" s="18">
        <v>0</v>
      </c>
      <c r="J11" s="18">
        <v>0</v>
      </c>
      <c r="K11" s="18">
        <v>0</v>
      </c>
      <c r="L11" s="18">
        <v>16</v>
      </c>
      <c r="M11" s="18">
        <v>6</v>
      </c>
      <c r="N11" s="18">
        <v>3</v>
      </c>
      <c r="O11" s="18">
        <v>10</v>
      </c>
      <c r="P11" s="18">
        <v>7</v>
      </c>
      <c r="Q11" s="18">
        <v>13</v>
      </c>
      <c r="R11" s="18">
        <v>10</v>
      </c>
      <c r="S11" s="18">
        <v>9</v>
      </c>
      <c r="T11" s="19">
        <v>2</v>
      </c>
      <c r="U11" s="48">
        <f t="shared" si="1"/>
        <v>39</v>
      </c>
      <c r="V11" s="48">
        <f t="shared" si="2"/>
        <v>81</v>
      </c>
      <c r="W11" s="27">
        <v>39</v>
      </c>
      <c r="X11" s="22">
        <v>81</v>
      </c>
    </row>
    <row r="12" spans="1:24" x14ac:dyDescent="0.3">
      <c r="A12" s="6" t="s">
        <v>11</v>
      </c>
      <c r="B12" s="25">
        <v>119</v>
      </c>
      <c r="C12" s="25">
        <f t="shared" si="0"/>
        <v>119</v>
      </c>
      <c r="D12" s="26">
        <v>17</v>
      </c>
      <c r="E12" s="18">
        <v>13</v>
      </c>
      <c r="F12" s="18">
        <v>8</v>
      </c>
      <c r="G12" s="18">
        <v>5</v>
      </c>
      <c r="H12" s="18">
        <v>6</v>
      </c>
      <c r="I12" s="18">
        <v>0</v>
      </c>
      <c r="J12" s="18">
        <v>0</v>
      </c>
      <c r="K12" s="18">
        <v>0</v>
      </c>
      <c r="L12" s="18">
        <v>17</v>
      </c>
      <c r="M12" s="18">
        <v>6</v>
      </c>
      <c r="N12" s="18">
        <v>3</v>
      </c>
      <c r="O12" s="18">
        <v>10</v>
      </c>
      <c r="P12" s="18">
        <v>7</v>
      </c>
      <c r="Q12" s="18">
        <v>6</v>
      </c>
      <c r="R12" s="18">
        <v>10</v>
      </c>
      <c r="S12" s="18">
        <v>9</v>
      </c>
      <c r="T12" s="19">
        <v>2</v>
      </c>
      <c r="U12" s="48">
        <f t="shared" si="1"/>
        <v>39</v>
      </c>
      <c r="V12" s="48">
        <f t="shared" si="2"/>
        <v>80</v>
      </c>
      <c r="W12" s="27">
        <v>39</v>
      </c>
      <c r="X12" s="22">
        <v>80</v>
      </c>
    </row>
    <row r="13" spans="1:24" x14ac:dyDescent="0.3">
      <c r="A13" s="6" t="s">
        <v>12</v>
      </c>
      <c r="B13" s="25">
        <v>119</v>
      </c>
      <c r="C13" s="25">
        <f t="shared" si="0"/>
        <v>119</v>
      </c>
      <c r="D13" s="26">
        <v>17</v>
      </c>
      <c r="E13" s="18">
        <v>13</v>
      </c>
      <c r="F13" s="18">
        <v>8</v>
      </c>
      <c r="G13" s="18">
        <v>5</v>
      </c>
      <c r="H13" s="18">
        <v>7</v>
      </c>
      <c r="I13" s="18">
        <v>0</v>
      </c>
      <c r="J13" s="18">
        <v>0</v>
      </c>
      <c r="K13" s="18">
        <v>0</v>
      </c>
      <c r="L13" s="18">
        <v>17</v>
      </c>
      <c r="M13" s="18">
        <v>6</v>
      </c>
      <c r="N13" s="18">
        <v>3</v>
      </c>
      <c r="O13" s="18">
        <v>10</v>
      </c>
      <c r="P13" s="18">
        <v>7</v>
      </c>
      <c r="Q13" s="18">
        <v>5</v>
      </c>
      <c r="R13" s="18">
        <v>10</v>
      </c>
      <c r="S13" s="18">
        <v>9</v>
      </c>
      <c r="T13" s="19">
        <v>2</v>
      </c>
      <c r="U13" s="48">
        <f t="shared" si="1"/>
        <v>39</v>
      </c>
      <c r="V13" s="48">
        <f t="shared" si="2"/>
        <v>80</v>
      </c>
      <c r="W13" s="27">
        <v>39</v>
      </c>
      <c r="X13" s="22">
        <v>80</v>
      </c>
    </row>
    <row r="14" spans="1:24" x14ac:dyDescent="0.3">
      <c r="A14" s="6" t="s">
        <v>13</v>
      </c>
      <c r="B14" s="25">
        <v>117</v>
      </c>
      <c r="C14" s="25">
        <f t="shared" si="0"/>
        <v>117</v>
      </c>
      <c r="D14" s="26">
        <v>16</v>
      </c>
      <c r="E14" s="18">
        <v>12</v>
      </c>
      <c r="F14" s="18">
        <v>8</v>
      </c>
      <c r="G14" s="18">
        <v>5</v>
      </c>
      <c r="H14" s="18">
        <v>7</v>
      </c>
      <c r="I14" s="18">
        <v>5</v>
      </c>
      <c r="J14" s="18">
        <v>0</v>
      </c>
      <c r="K14" s="18">
        <v>0</v>
      </c>
      <c r="L14" s="18">
        <v>17</v>
      </c>
      <c r="M14" s="18">
        <v>6</v>
      </c>
      <c r="N14" s="18">
        <v>3</v>
      </c>
      <c r="O14" s="18">
        <v>5</v>
      </c>
      <c r="P14" s="18">
        <v>7</v>
      </c>
      <c r="Q14" s="18">
        <v>5</v>
      </c>
      <c r="R14" s="18">
        <v>10</v>
      </c>
      <c r="S14" s="18">
        <v>9</v>
      </c>
      <c r="T14" s="19">
        <v>2</v>
      </c>
      <c r="U14" s="48">
        <f t="shared" si="1"/>
        <v>38</v>
      </c>
      <c r="V14" s="48">
        <f t="shared" si="2"/>
        <v>79</v>
      </c>
      <c r="W14" s="27">
        <v>38</v>
      </c>
      <c r="X14" s="22">
        <v>79</v>
      </c>
    </row>
    <row r="15" spans="1:24" x14ac:dyDescent="0.3">
      <c r="A15" s="6" t="s">
        <v>14</v>
      </c>
      <c r="B15" s="25">
        <v>117</v>
      </c>
      <c r="C15" s="25">
        <f t="shared" si="0"/>
        <v>117</v>
      </c>
      <c r="D15" s="26">
        <v>15</v>
      </c>
      <c r="E15" s="18">
        <v>12</v>
      </c>
      <c r="F15" s="18">
        <v>7</v>
      </c>
      <c r="G15" s="18">
        <v>5</v>
      </c>
      <c r="H15" s="18">
        <v>7</v>
      </c>
      <c r="I15" s="18">
        <v>5</v>
      </c>
      <c r="J15" s="18">
        <v>0</v>
      </c>
      <c r="K15" s="18">
        <v>0</v>
      </c>
      <c r="L15" s="18">
        <v>18</v>
      </c>
      <c r="M15" s="18">
        <v>6</v>
      </c>
      <c r="N15" s="18">
        <v>3</v>
      </c>
      <c r="O15" s="18">
        <v>5</v>
      </c>
      <c r="P15" s="18">
        <v>7</v>
      </c>
      <c r="Q15" s="18">
        <v>5</v>
      </c>
      <c r="R15" s="18">
        <v>10</v>
      </c>
      <c r="S15" s="18">
        <v>10</v>
      </c>
      <c r="T15" s="19">
        <v>2</v>
      </c>
      <c r="U15" s="48">
        <f t="shared" si="1"/>
        <v>38</v>
      </c>
      <c r="V15" s="48">
        <f t="shared" si="2"/>
        <v>79</v>
      </c>
      <c r="W15" s="27">
        <v>38</v>
      </c>
      <c r="X15" s="22">
        <v>79</v>
      </c>
    </row>
    <row r="16" spans="1:24" x14ac:dyDescent="0.3">
      <c r="A16" s="6" t="s">
        <v>15</v>
      </c>
      <c r="B16" s="25">
        <v>118</v>
      </c>
      <c r="C16" s="25">
        <f t="shared" si="0"/>
        <v>118</v>
      </c>
      <c r="D16" s="26">
        <v>15</v>
      </c>
      <c r="E16" s="18">
        <v>12</v>
      </c>
      <c r="F16" s="18">
        <v>7</v>
      </c>
      <c r="G16" s="18">
        <v>5</v>
      </c>
      <c r="H16" s="18">
        <v>7</v>
      </c>
      <c r="I16" s="18">
        <v>5</v>
      </c>
      <c r="J16" s="18">
        <v>0</v>
      </c>
      <c r="K16" s="18">
        <v>0</v>
      </c>
      <c r="L16" s="18">
        <v>18</v>
      </c>
      <c r="M16" s="18">
        <v>5</v>
      </c>
      <c r="N16" s="18">
        <v>3</v>
      </c>
      <c r="O16" s="18">
        <v>5</v>
      </c>
      <c r="P16" s="18">
        <v>7</v>
      </c>
      <c r="Q16" s="18">
        <v>6</v>
      </c>
      <c r="R16" s="18">
        <v>9</v>
      </c>
      <c r="S16" s="18">
        <v>12</v>
      </c>
      <c r="T16" s="19">
        <v>2</v>
      </c>
      <c r="U16" s="48">
        <f t="shared" si="1"/>
        <v>38</v>
      </c>
      <c r="V16" s="48">
        <f t="shared" si="2"/>
        <v>80</v>
      </c>
      <c r="W16" s="27">
        <v>38</v>
      </c>
      <c r="X16" s="22">
        <v>80</v>
      </c>
    </row>
    <row r="17" spans="1:24" x14ac:dyDescent="0.3">
      <c r="A17" s="6" t="s">
        <v>16</v>
      </c>
      <c r="B17" s="25">
        <v>126</v>
      </c>
      <c r="C17" s="25">
        <f t="shared" si="0"/>
        <v>126</v>
      </c>
      <c r="D17" s="26">
        <v>15</v>
      </c>
      <c r="E17" s="18">
        <v>12</v>
      </c>
      <c r="F17" s="18">
        <v>7</v>
      </c>
      <c r="G17" s="18">
        <v>6</v>
      </c>
      <c r="H17" s="18">
        <v>8</v>
      </c>
      <c r="I17" s="18">
        <v>5</v>
      </c>
      <c r="J17" s="18">
        <v>0</v>
      </c>
      <c r="K17" s="18">
        <v>0</v>
      </c>
      <c r="L17" s="18">
        <v>20</v>
      </c>
      <c r="M17" s="18">
        <v>6</v>
      </c>
      <c r="N17" s="18">
        <v>4</v>
      </c>
      <c r="O17" s="18">
        <v>4</v>
      </c>
      <c r="P17" s="18">
        <v>8</v>
      </c>
      <c r="Q17" s="18">
        <v>6</v>
      </c>
      <c r="R17" s="18">
        <v>11</v>
      </c>
      <c r="S17" s="18">
        <v>12</v>
      </c>
      <c r="T17" s="19">
        <v>2</v>
      </c>
      <c r="U17" s="48">
        <f t="shared" si="1"/>
        <v>41</v>
      </c>
      <c r="V17" s="48">
        <f t="shared" si="2"/>
        <v>85</v>
      </c>
      <c r="W17" s="27">
        <v>41</v>
      </c>
      <c r="X17" s="22">
        <v>85</v>
      </c>
    </row>
    <row r="18" spans="1:24" x14ac:dyDescent="0.3">
      <c r="A18" s="6" t="s">
        <v>17</v>
      </c>
      <c r="B18" s="25">
        <v>128</v>
      </c>
      <c r="C18" s="25">
        <f t="shared" si="0"/>
        <v>128</v>
      </c>
      <c r="D18" s="26">
        <v>15</v>
      </c>
      <c r="E18" s="18">
        <v>12</v>
      </c>
      <c r="F18" s="18">
        <v>7</v>
      </c>
      <c r="G18" s="18">
        <v>6</v>
      </c>
      <c r="H18" s="18">
        <v>8</v>
      </c>
      <c r="I18" s="18">
        <v>5</v>
      </c>
      <c r="J18" s="18">
        <v>0</v>
      </c>
      <c r="K18" s="18">
        <v>0</v>
      </c>
      <c r="L18" s="18">
        <v>20</v>
      </c>
      <c r="M18" s="18">
        <v>6</v>
      </c>
      <c r="N18" s="18">
        <v>3</v>
      </c>
      <c r="O18" s="18">
        <v>5</v>
      </c>
      <c r="P18" s="18">
        <v>8</v>
      </c>
      <c r="Q18" s="18">
        <v>6</v>
      </c>
      <c r="R18" s="18">
        <v>14</v>
      </c>
      <c r="S18" s="18">
        <v>10</v>
      </c>
      <c r="T18" s="19">
        <v>3</v>
      </c>
      <c r="U18" s="48">
        <f t="shared" si="1"/>
        <v>41</v>
      </c>
      <c r="V18" s="48">
        <f t="shared" si="2"/>
        <v>87</v>
      </c>
      <c r="W18" s="27">
        <v>41</v>
      </c>
      <c r="X18" s="22">
        <v>87</v>
      </c>
    </row>
    <row r="19" spans="1:24" x14ac:dyDescent="0.3">
      <c r="A19" s="6" t="s">
        <v>18</v>
      </c>
      <c r="B19" s="25">
        <v>135</v>
      </c>
      <c r="C19" s="25">
        <f t="shared" si="0"/>
        <v>135</v>
      </c>
      <c r="D19" s="26">
        <v>15</v>
      </c>
      <c r="E19" s="18">
        <v>12</v>
      </c>
      <c r="F19" s="18">
        <v>7</v>
      </c>
      <c r="G19" s="18">
        <v>6</v>
      </c>
      <c r="H19" s="18">
        <v>8</v>
      </c>
      <c r="I19" s="18">
        <v>5</v>
      </c>
      <c r="J19" s="18">
        <v>0</v>
      </c>
      <c r="K19" s="18">
        <v>0</v>
      </c>
      <c r="L19" s="18">
        <v>21</v>
      </c>
      <c r="M19" s="18">
        <v>7</v>
      </c>
      <c r="N19" s="18">
        <v>4</v>
      </c>
      <c r="O19" s="18">
        <v>6</v>
      </c>
      <c r="P19" s="18">
        <v>9</v>
      </c>
      <c r="Q19" s="18">
        <v>8</v>
      </c>
      <c r="R19" s="18">
        <v>14</v>
      </c>
      <c r="S19" s="18">
        <v>10</v>
      </c>
      <c r="T19" s="19">
        <v>3</v>
      </c>
      <c r="U19" s="48">
        <f t="shared" si="1"/>
        <v>42</v>
      </c>
      <c r="V19" s="48">
        <f t="shared" si="2"/>
        <v>93</v>
      </c>
      <c r="W19" s="27">
        <v>42</v>
      </c>
      <c r="X19" s="22">
        <v>93</v>
      </c>
    </row>
    <row r="20" spans="1:24" x14ac:dyDescent="0.3">
      <c r="A20" s="6" t="s">
        <v>19</v>
      </c>
      <c r="B20" s="25">
        <v>145</v>
      </c>
      <c r="C20" s="25">
        <f t="shared" si="0"/>
        <v>145</v>
      </c>
      <c r="D20" s="26">
        <v>15</v>
      </c>
      <c r="E20" s="18">
        <v>12</v>
      </c>
      <c r="F20" s="18">
        <v>7</v>
      </c>
      <c r="G20" s="18">
        <v>5</v>
      </c>
      <c r="H20" s="18">
        <v>8</v>
      </c>
      <c r="I20" s="18">
        <v>5</v>
      </c>
      <c r="J20" s="18">
        <v>0</v>
      </c>
      <c r="K20" s="18">
        <v>0</v>
      </c>
      <c r="L20" s="18">
        <v>24</v>
      </c>
      <c r="M20" s="18">
        <v>9</v>
      </c>
      <c r="N20" s="18">
        <v>5</v>
      </c>
      <c r="O20" s="18">
        <v>8</v>
      </c>
      <c r="P20" s="18">
        <v>11</v>
      </c>
      <c r="Q20" s="18">
        <v>9</v>
      </c>
      <c r="R20" s="18">
        <v>15</v>
      </c>
      <c r="S20" s="18">
        <v>9</v>
      </c>
      <c r="T20" s="19">
        <v>3</v>
      </c>
      <c r="U20" s="48">
        <f t="shared" si="1"/>
        <v>44</v>
      </c>
      <c r="V20" s="48">
        <f t="shared" si="2"/>
        <v>101</v>
      </c>
      <c r="W20" s="27">
        <v>44</v>
      </c>
      <c r="X20" s="22">
        <v>101</v>
      </c>
    </row>
    <row r="21" spans="1:24" x14ac:dyDescent="0.3">
      <c r="A21" s="6" t="s">
        <v>20</v>
      </c>
      <c r="B21" s="25">
        <v>152</v>
      </c>
      <c r="C21" s="25">
        <f t="shared" si="0"/>
        <v>152</v>
      </c>
      <c r="D21" s="26">
        <v>15</v>
      </c>
      <c r="E21" s="18">
        <v>12</v>
      </c>
      <c r="F21" s="18">
        <v>7</v>
      </c>
      <c r="G21" s="18">
        <v>5</v>
      </c>
      <c r="H21" s="18">
        <v>8</v>
      </c>
      <c r="I21" s="18">
        <v>5</v>
      </c>
      <c r="J21" s="18">
        <v>0</v>
      </c>
      <c r="K21" s="18">
        <v>0</v>
      </c>
      <c r="L21" s="18">
        <v>28</v>
      </c>
      <c r="M21" s="18">
        <v>9</v>
      </c>
      <c r="N21" s="18">
        <v>5</v>
      </c>
      <c r="O21" s="18">
        <v>8</v>
      </c>
      <c r="P21" s="18">
        <v>11</v>
      </c>
      <c r="Q21" s="18">
        <v>9</v>
      </c>
      <c r="R21" s="18">
        <v>16</v>
      </c>
      <c r="S21" s="18">
        <v>11</v>
      </c>
      <c r="T21" s="19">
        <v>3</v>
      </c>
      <c r="U21" s="48">
        <f t="shared" si="1"/>
        <v>48</v>
      </c>
      <c r="V21" s="48">
        <f t="shared" si="2"/>
        <v>104</v>
      </c>
      <c r="W21" s="27">
        <v>48</v>
      </c>
      <c r="X21" s="22">
        <v>104</v>
      </c>
    </row>
    <row r="22" spans="1:24" x14ac:dyDescent="0.3">
      <c r="A22" s="6" t="s">
        <v>21</v>
      </c>
      <c r="B22" s="25">
        <v>155</v>
      </c>
      <c r="C22" s="25">
        <f t="shared" si="0"/>
        <v>155</v>
      </c>
      <c r="D22" s="26">
        <v>15</v>
      </c>
      <c r="E22" s="18">
        <v>12</v>
      </c>
      <c r="F22" s="18">
        <v>7</v>
      </c>
      <c r="G22" s="18">
        <v>5</v>
      </c>
      <c r="H22" s="18">
        <v>7</v>
      </c>
      <c r="I22" s="18">
        <v>5</v>
      </c>
      <c r="J22" s="18">
        <v>0</v>
      </c>
      <c r="K22" s="18">
        <v>0</v>
      </c>
      <c r="L22" s="18">
        <v>30</v>
      </c>
      <c r="M22" s="18">
        <v>8</v>
      </c>
      <c r="N22" s="18">
        <v>5</v>
      </c>
      <c r="O22" s="18">
        <v>8</v>
      </c>
      <c r="P22" s="18">
        <v>11</v>
      </c>
      <c r="Q22" s="18">
        <v>10</v>
      </c>
      <c r="R22" s="18">
        <v>18</v>
      </c>
      <c r="S22" s="18">
        <v>11</v>
      </c>
      <c r="T22" s="19">
        <v>3</v>
      </c>
      <c r="U22" s="48">
        <f t="shared" si="1"/>
        <v>50</v>
      </c>
      <c r="V22" s="48">
        <f t="shared" si="2"/>
        <v>105</v>
      </c>
      <c r="W22" s="27">
        <v>50</v>
      </c>
      <c r="X22" s="22">
        <v>105</v>
      </c>
    </row>
    <row r="23" spans="1:24" x14ac:dyDescent="0.3">
      <c r="A23" s="6" t="s">
        <v>22</v>
      </c>
      <c r="B23" s="25">
        <v>158</v>
      </c>
      <c r="C23" s="25">
        <f t="shared" si="0"/>
        <v>158</v>
      </c>
      <c r="D23" s="26">
        <v>14</v>
      </c>
      <c r="E23" s="18">
        <v>12</v>
      </c>
      <c r="F23" s="18">
        <v>7</v>
      </c>
      <c r="G23" s="18">
        <v>5</v>
      </c>
      <c r="H23" s="18">
        <v>7</v>
      </c>
      <c r="I23" s="18">
        <v>5</v>
      </c>
      <c r="J23" s="18">
        <v>1</v>
      </c>
      <c r="K23" s="18">
        <v>0</v>
      </c>
      <c r="L23" s="18">
        <v>30</v>
      </c>
      <c r="M23" s="18">
        <v>9</v>
      </c>
      <c r="N23" s="18">
        <v>6</v>
      </c>
      <c r="O23" s="18">
        <v>9</v>
      </c>
      <c r="P23" s="18">
        <v>11</v>
      </c>
      <c r="Q23" s="18">
        <v>11</v>
      </c>
      <c r="R23" s="18">
        <v>18</v>
      </c>
      <c r="S23" s="18">
        <v>10</v>
      </c>
      <c r="T23" s="19">
        <v>3</v>
      </c>
      <c r="U23" s="48">
        <f t="shared" si="1"/>
        <v>49</v>
      </c>
      <c r="V23" s="48">
        <f t="shared" si="2"/>
        <v>109</v>
      </c>
      <c r="W23" s="27">
        <v>49</v>
      </c>
      <c r="X23" s="22">
        <v>109</v>
      </c>
    </row>
    <row r="24" spans="1:24" x14ac:dyDescent="0.3">
      <c r="A24" s="6" t="s">
        <v>23</v>
      </c>
      <c r="B24" s="25">
        <v>161</v>
      </c>
      <c r="C24" s="25">
        <f t="shared" si="0"/>
        <v>161</v>
      </c>
      <c r="D24" s="26">
        <v>14</v>
      </c>
      <c r="E24" s="18">
        <v>13</v>
      </c>
      <c r="F24" s="18">
        <v>7</v>
      </c>
      <c r="G24" s="18">
        <v>5</v>
      </c>
      <c r="H24" s="18">
        <v>7</v>
      </c>
      <c r="I24" s="18">
        <v>5</v>
      </c>
      <c r="J24" s="18">
        <v>1</v>
      </c>
      <c r="K24" s="18">
        <v>0</v>
      </c>
      <c r="L24" s="18">
        <v>31</v>
      </c>
      <c r="M24" s="18">
        <v>9</v>
      </c>
      <c r="N24" s="18">
        <v>6</v>
      </c>
      <c r="O24" s="18">
        <v>9</v>
      </c>
      <c r="P24" s="18">
        <v>11</v>
      </c>
      <c r="Q24" s="18">
        <v>12</v>
      </c>
      <c r="R24" s="18">
        <v>18</v>
      </c>
      <c r="S24" s="18">
        <v>10</v>
      </c>
      <c r="T24" s="19">
        <v>3</v>
      </c>
      <c r="U24" s="48">
        <f t="shared" si="1"/>
        <v>50</v>
      </c>
      <c r="V24" s="48">
        <f t="shared" si="2"/>
        <v>111</v>
      </c>
      <c r="W24" s="27">
        <v>50</v>
      </c>
      <c r="X24" s="22">
        <v>111</v>
      </c>
    </row>
    <row r="25" spans="1:24" x14ac:dyDescent="0.3">
      <c r="A25" s="6" t="s">
        <v>24</v>
      </c>
      <c r="B25" s="25">
        <v>158</v>
      </c>
      <c r="C25" s="25">
        <f t="shared" si="0"/>
        <v>158</v>
      </c>
      <c r="D25" s="26">
        <v>13</v>
      </c>
      <c r="E25" s="18">
        <v>12</v>
      </c>
      <c r="F25" s="18">
        <v>7</v>
      </c>
      <c r="G25" s="18">
        <v>5</v>
      </c>
      <c r="H25" s="18">
        <v>7</v>
      </c>
      <c r="I25" s="18">
        <v>5</v>
      </c>
      <c r="J25" s="18">
        <v>1</v>
      </c>
      <c r="K25" s="18">
        <v>0</v>
      </c>
      <c r="L25" s="18">
        <v>31</v>
      </c>
      <c r="M25" s="18">
        <v>9</v>
      </c>
      <c r="N25" s="18">
        <v>6</v>
      </c>
      <c r="O25" s="18">
        <v>9</v>
      </c>
      <c r="P25" s="18">
        <v>11</v>
      </c>
      <c r="Q25" s="18">
        <v>11</v>
      </c>
      <c r="R25" s="18">
        <v>18</v>
      </c>
      <c r="S25" s="18">
        <v>10</v>
      </c>
      <c r="T25" s="19">
        <v>3</v>
      </c>
      <c r="U25" s="48">
        <f t="shared" si="1"/>
        <v>49</v>
      </c>
      <c r="V25" s="48">
        <f t="shared" si="2"/>
        <v>109</v>
      </c>
      <c r="W25" s="27">
        <v>49</v>
      </c>
      <c r="X25" s="22">
        <v>109</v>
      </c>
    </row>
    <row r="26" spans="1:24" x14ac:dyDescent="0.3">
      <c r="A26" s="6" t="s">
        <v>25</v>
      </c>
      <c r="B26" s="25">
        <v>158</v>
      </c>
      <c r="C26" s="25">
        <f t="shared" si="0"/>
        <v>158</v>
      </c>
      <c r="D26" s="26">
        <v>12</v>
      </c>
      <c r="E26" s="18">
        <v>11</v>
      </c>
      <c r="F26" s="18">
        <v>7</v>
      </c>
      <c r="G26" s="18">
        <v>5</v>
      </c>
      <c r="H26" s="18">
        <v>7</v>
      </c>
      <c r="I26" s="18">
        <v>5</v>
      </c>
      <c r="J26" s="18">
        <v>2</v>
      </c>
      <c r="K26" s="18">
        <v>0</v>
      </c>
      <c r="L26" s="18">
        <v>33</v>
      </c>
      <c r="M26" s="18">
        <v>9</v>
      </c>
      <c r="N26" s="18">
        <v>6</v>
      </c>
      <c r="O26" s="18">
        <v>8</v>
      </c>
      <c r="P26" s="18">
        <v>11</v>
      </c>
      <c r="Q26" s="18">
        <v>11</v>
      </c>
      <c r="R26" s="18">
        <v>18</v>
      </c>
      <c r="S26" s="18">
        <v>10</v>
      </c>
      <c r="T26" s="19">
        <v>3</v>
      </c>
      <c r="U26" s="48">
        <f t="shared" si="1"/>
        <v>50</v>
      </c>
      <c r="V26" s="48">
        <f t="shared" si="2"/>
        <v>108</v>
      </c>
      <c r="W26" s="27">
        <v>50</v>
      </c>
      <c r="X26" s="22">
        <v>108</v>
      </c>
    </row>
    <row r="27" spans="1:24" x14ac:dyDescent="0.3">
      <c r="A27" s="6" t="s">
        <v>26</v>
      </c>
      <c r="B27" s="25">
        <v>159</v>
      </c>
      <c r="C27" s="25">
        <f t="shared" si="0"/>
        <v>159</v>
      </c>
      <c r="D27" s="26">
        <v>12</v>
      </c>
      <c r="E27" s="18">
        <v>11</v>
      </c>
      <c r="F27" s="18">
        <v>7</v>
      </c>
      <c r="G27" s="18">
        <v>5</v>
      </c>
      <c r="H27" s="18">
        <v>7</v>
      </c>
      <c r="I27" s="18">
        <v>5</v>
      </c>
      <c r="J27" s="18">
        <v>2</v>
      </c>
      <c r="K27" s="18">
        <v>0</v>
      </c>
      <c r="L27" s="18">
        <v>34</v>
      </c>
      <c r="M27" s="18">
        <v>9</v>
      </c>
      <c r="N27" s="18">
        <v>6</v>
      </c>
      <c r="O27" s="18">
        <v>8</v>
      </c>
      <c r="P27" s="18">
        <v>11</v>
      </c>
      <c r="Q27" s="18">
        <v>11</v>
      </c>
      <c r="R27" s="18">
        <v>18</v>
      </c>
      <c r="S27" s="18">
        <v>10</v>
      </c>
      <c r="T27" s="19">
        <v>3</v>
      </c>
      <c r="U27" s="48">
        <f t="shared" si="1"/>
        <v>51</v>
      </c>
      <c r="V27" s="48">
        <f t="shared" si="2"/>
        <v>108</v>
      </c>
      <c r="W27" s="27">
        <v>51</v>
      </c>
      <c r="X27" s="22">
        <v>108</v>
      </c>
    </row>
    <row r="28" spans="1:24" x14ac:dyDescent="0.3">
      <c r="A28" s="6" t="s">
        <v>27</v>
      </c>
      <c r="B28" s="25">
        <v>158</v>
      </c>
      <c r="C28" s="25">
        <f t="shared" si="0"/>
        <v>158</v>
      </c>
      <c r="D28" s="26">
        <v>12</v>
      </c>
      <c r="E28" s="18">
        <v>10</v>
      </c>
      <c r="F28" s="18">
        <v>7</v>
      </c>
      <c r="G28" s="18">
        <v>5</v>
      </c>
      <c r="H28" s="18">
        <v>7</v>
      </c>
      <c r="I28" s="18">
        <v>5</v>
      </c>
      <c r="J28" s="18">
        <v>2</v>
      </c>
      <c r="K28" s="18">
        <v>0</v>
      </c>
      <c r="L28" s="18">
        <v>35</v>
      </c>
      <c r="M28" s="18">
        <v>10</v>
      </c>
      <c r="N28" s="18">
        <v>6</v>
      </c>
      <c r="O28" s="18">
        <v>8</v>
      </c>
      <c r="P28" s="18">
        <v>10</v>
      </c>
      <c r="Q28" s="18">
        <v>11</v>
      </c>
      <c r="R28" s="18">
        <v>18</v>
      </c>
      <c r="S28" s="18">
        <v>9</v>
      </c>
      <c r="T28" s="19">
        <v>3</v>
      </c>
      <c r="U28" s="48">
        <f t="shared" si="1"/>
        <v>52</v>
      </c>
      <c r="V28" s="48">
        <f t="shared" si="2"/>
        <v>106</v>
      </c>
      <c r="W28" s="27">
        <v>52</v>
      </c>
      <c r="X28" s="22">
        <v>106</v>
      </c>
    </row>
    <row r="29" spans="1:24" x14ac:dyDescent="0.3">
      <c r="A29" s="6" t="s">
        <v>28</v>
      </c>
      <c r="B29" s="25">
        <v>158</v>
      </c>
      <c r="C29" s="25">
        <f t="shared" si="0"/>
        <v>158</v>
      </c>
      <c r="D29" s="26">
        <v>12</v>
      </c>
      <c r="E29" s="18">
        <v>10</v>
      </c>
      <c r="F29" s="18">
        <v>7</v>
      </c>
      <c r="G29" s="18">
        <v>5</v>
      </c>
      <c r="H29" s="18">
        <v>7</v>
      </c>
      <c r="I29" s="18">
        <v>5</v>
      </c>
      <c r="J29" s="18">
        <v>2</v>
      </c>
      <c r="K29" s="18">
        <v>0</v>
      </c>
      <c r="L29" s="18">
        <v>36</v>
      </c>
      <c r="M29" s="18">
        <v>10</v>
      </c>
      <c r="N29" s="18">
        <v>6</v>
      </c>
      <c r="O29" s="18">
        <v>8</v>
      </c>
      <c r="P29" s="18">
        <v>10</v>
      </c>
      <c r="Q29" s="18">
        <v>10</v>
      </c>
      <c r="R29" s="18">
        <v>18</v>
      </c>
      <c r="S29" s="18">
        <v>9</v>
      </c>
      <c r="T29" s="19">
        <v>3</v>
      </c>
      <c r="U29" s="48">
        <f t="shared" si="1"/>
        <v>53</v>
      </c>
      <c r="V29" s="48">
        <f t="shared" si="2"/>
        <v>105</v>
      </c>
      <c r="W29" s="27">
        <v>53</v>
      </c>
      <c r="X29" s="22">
        <v>105</v>
      </c>
    </row>
    <row r="30" spans="1:24" x14ac:dyDescent="0.3">
      <c r="A30" s="6" t="s">
        <v>29</v>
      </c>
      <c r="B30" s="25">
        <v>158</v>
      </c>
      <c r="C30" s="25">
        <f t="shared" si="0"/>
        <v>158</v>
      </c>
      <c r="D30" s="26">
        <v>12</v>
      </c>
      <c r="E30" s="18">
        <v>10</v>
      </c>
      <c r="F30" s="18">
        <v>7</v>
      </c>
      <c r="G30" s="18">
        <v>5</v>
      </c>
      <c r="H30" s="18">
        <v>7</v>
      </c>
      <c r="I30" s="18">
        <v>5</v>
      </c>
      <c r="J30" s="18">
        <v>2</v>
      </c>
      <c r="K30" s="18">
        <v>0</v>
      </c>
      <c r="L30" s="18">
        <v>36</v>
      </c>
      <c r="M30" s="18">
        <v>10</v>
      </c>
      <c r="N30" s="18">
        <v>6</v>
      </c>
      <c r="O30" s="18">
        <v>7</v>
      </c>
      <c r="P30" s="18">
        <v>10</v>
      </c>
      <c r="Q30" s="18">
        <v>10</v>
      </c>
      <c r="R30" s="18">
        <v>18</v>
      </c>
      <c r="S30" s="18">
        <v>10</v>
      </c>
      <c r="T30" s="19">
        <v>3</v>
      </c>
      <c r="U30" s="48">
        <f t="shared" si="1"/>
        <v>53</v>
      </c>
      <c r="V30" s="48">
        <f t="shared" si="2"/>
        <v>105</v>
      </c>
      <c r="W30" s="27">
        <v>53</v>
      </c>
      <c r="X30" s="22">
        <v>105</v>
      </c>
    </row>
    <row r="31" spans="1:24" x14ac:dyDescent="0.3">
      <c r="A31" s="6" t="s">
        <v>30</v>
      </c>
      <c r="B31" s="25">
        <v>152</v>
      </c>
      <c r="C31" s="25">
        <f t="shared" si="0"/>
        <v>152</v>
      </c>
      <c r="D31" s="26">
        <v>11</v>
      </c>
      <c r="E31" s="18">
        <v>9</v>
      </c>
      <c r="F31" s="18">
        <v>7</v>
      </c>
      <c r="G31" s="18">
        <v>4</v>
      </c>
      <c r="H31" s="18">
        <v>7</v>
      </c>
      <c r="I31" s="18">
        <v>5</v>
      </c>
      <c r="J31" s="18">
        <v>2</v>
      </c>
      <c r="K31" s="18">
        <v>0</v>
      </c>
      <c r="L31" s="18">
        <v>35</v>
      </c>
      <c r="M31" s="18">
        <v>10</v>
      </c>
      <c r="N31" s="18">
        <v>5</v>
      </c>
      <c r="O31" s="18">
        <v>7</v>
      </c>
      <c r="P31" s="18">
        <v>10</v>
      </c>
      <c r="Q31" s="18">
        <v>10</v>
      </c>
      <c r="R31" s="18">
        <v>17</v>
      </c>
      <c r="S31" s="18">
        <v>10</v>
      </c>
      <c r="T31" s="19">
        <v>3</v>
      </c>
      <c r="U31" s="48">
        <f t="shared" si="1"/>
        <v>50</v>
      </c>
      <c r="V31" s="48">
        <f t="shared" si="2"/>
        <v>102</v>
      </c>
      <c r="W31" s="27">
        <v>50</v>
      </c>
      <c r="X31" s="22">
        <v>102</v>
      </c>
    </row>
    <row r="32" spans="1:24" x14ac:dyDescent="0.3">
      <c r="A32" s="6" t="s">
        <v>31</v>
      </c>
      <c r="B32" s="25">
        <v>148</v>
      </c>
      <c r="C32" s="25">
        <f t="shared" si="0"/>
        <v>148</v>
      </c>
      <c r="D32" s="26">
        <v>10</v>
      </c>
      <c r="E32" s="18">
        <v>9</v>
      </c>
      <c r="F32" s="18">
        <v>7</v>
      </c>
      <c r="G32" s="18">
        <v>4</v>
      </c>
      <c r="H32" s="18">
        <v>7</v>
      </c>
      <c r="I32" s="18">
        <v>5</v>
      </c>
      <c r="J32" s="18">
        <v>2</v>
      </c>
      <c r="K32" s="18">
        <v>0</v>
      </c>
      <c r="L32" s="18">
        <v>33</v>
      </c>
      <c r="M32" s="18">
        <v>9</v>
      </c>
      <c r="N32" s="18">
        <v>5</v>
      </c>
      <c r="O32" s="18">
        <v>7</v>
      </c>
      <c r="P32" s="18">
        <v>10</v>
      </c>
      <c r="Q32" s="18">
        <v>10</v>
      </c>
      <c r="R32" s="18">
        <v>17</v>
      </c>
      <c r="S32" s="18">
        <v>10</v>
      </c>
      <c r="T32" s="19">
        <v>3</v>
      </c>
      <c r="U32" s="48">
        <f t="shared" si="1"/>
        <v>47</v>
      </c>
      <c r="V32" s="48">
        <f t="shared" si="2"/>
        <v>101</v>
      </c>
      <c r="W32" s="27">
        <v>47</v>
      </c>
      <c r="X32" s="22">
        <v>101</v>
      </c>
    </row>
    <row r="33" spans="1:24" x14ac:dyDescent="0.3">
      <c r="A33" s="6" t="s">
        <v>32</v>
      </c>
      <c r="B33" s="25">
        <v>147</v>
      </c>
      <c r="C33" s="25">
        <f t="shared" si="0"/>
        <v>147</v>
      </c>
      <c r="D33" s="26">
        <v>10</v>
      </c>
      <c r="E33" s="18">
        <v>9</v>
      </c>
      <c r="F33" s="18">
        <v>7</v>
      </c>
      <c r="G33" s="18">
        <v>4</v>
      </c>
      <c r="H33" s="18">
        <v>7</v>
      </c>
      <c r="I33" s="18">
        <v>5</v>
      </c>
      <c r="J33" s="18">
        <v>2</v>
      </c>
      <c r="K33" s="18">
        <v>0</v>
      </c>
      <c r="L33" s="18">
        <v>33</v>
      </c>
      <c r="M33" s="18">
        <v>9</v>
      </c>
      <c r="N33" s="18">
        <v>5</v>
      </c>
      <c r="O33" s="18">
        <v>7</v>
      </c>
      <c r="P33" s="18">
        <v>9</v>
      </c>
      <c r="Q33" s="18">
        <v>10</v>
      </c>
      <c r="R33" s="18">
        <v>17</v>
      </c>
      <c r="S33" s="18">
        <v>10</v>
      </c>
      <c r="T33" s="19">
        <v>3</v>
      </c>
      <c r="U33" s="48">
        <f t="shared" si="1"/>
        <v>47</v>
      </c>
      <c r="V33" s="48">
        <f t="shared" si="2"/>
        <v>100</v>
      </c>
      <c r="W33" s="27">
        <v>47</v>
      </c>
      <c r="X33" s="22">
        <v>100</v>
      </c>
    </row>
    <row r="34" spans="1:24" x14ac:dyDescent="0.3">
      <c r="A34" s="6" t="s">
        <v>33</v>
      </c>
      <c r="B34" s="25">
        <v>146</v>
      </c>
      <c r="C34" s="25">
        <f t="shared" si="0"/>
        <v>146</v>
      </c>
      <c r="D34" s="26">
        <v>10</v>
      </c>
      <c r="E34" s="18">
        <v>9</v>
      </c>
      <c r="F34" s="18">
        <v>7</v>
      </c>
      <c r="G34" s="18">
        <v>4</v>
      </c>
      <c r="H34" s="18">
        <v>7</v>
      </c>
      <c r="I34" s="18">
        <v>4</v>
      </c>
      <c r="J34" s="18">
        <v>2</v>
      </c>
      <c r="K34" s="18">
        <v>0</v>
      </c>
      <c r="L34" s="18">
        <v>33</v>
      </c>
      <c r="M34" s="18">
        <v>9</v>
      </c>
      <c r="N34" s="18">
        <v>5</v>
      </c>
      <c r="O34" s="18">
        <v>7</v>
      </c>
      <c r="P34" s="18">
        <v>9</v>
      </c>
      <c r="Q34" s="18">
        <v>10</v>
      </c>
      <c r="R34" s="18">
        <v>17</v>
      </c>
      <c r="S34" s="18">
        <v>10</v>
      </c>
      <c r="T34" s="19">
        <v>3</v>
      </c>
      <c r="U34" s="48">
        <f t="shared" si="1"/>
        <v>47</v>
      </c>
      <c r="V34" s="48">
        <f t="shared" si="2"/>
        <v>99</v>
      </c>
      <c r="W34" s="27">
        <v>47</v>
      </c>
      <c r="X34" s="22">
        <v>99</v>
      </c>
    </row>
    <row r="35" spans="1:24" x14ac:dyDescent="0.3">
      <c r="A35" s="6" t="s">
        <v>34</v>
      </c>
      <c r="B35" s="25">
        <v>145</v>
      </c>
      <c r="C35" s="25">
        <f t="shared" si="0"/>
        <v>145</v>
      </c>
      <c r="D35" s="26">
        <v>10</v>
      </c>
      <c r="E35" s="18">
        <v>9</v>
      </c>
      <c r="F35" s="18">
        <v>7</v>
      </c>
      <c r="G35" s="18">
        <v>3</v>
      </c>
      <c r="H35" s="18">
        <v>7</v>
      </c>
      <c r="I35" s="18">
        <v>4</v>
      </c>
      <c r="J35" s="18">
        <v>2</v>
      </c>
      <c r="K35" s="18">
        <v>0</v>
      </c>
      <c r="L35" s="18">
        <v>33</v>
      </c>
      <c r="M35" s="18">
        <v>9</v>
      </c>
      <c r="N35" s="18">
        <v>5</v>
      </c>
      <c r="O35" s="18">
        <v>7</v>
      </c>
      <c r="P35" s="18">
        <v>9</v>
      </c>
      <c r="Q35" s="18">
        <v>10</v>
      </c>
      <c r="R35" s="18">
        <v>16</v>
      </c>
      <c r="S35" s="18">
        <v>11</v>
      </c>
      <c r="T35" s="19">
        <v>3</v>
      </c>
      <c r="U35" s="48">
        <f t="shared" si="1"/>
        <v>46</v>
      </c>
      <c r="V35" s="48">
        <f t="shared" si="2"/>
        <v>99</v>
      </c>
      <c r="W35" s="27">
        <v>46</v>
      </c>
      <c r="X35" s="22">
        <v>99</v>
      </c>
    </row>
    <row r="36" spans="1:24" x14ac:dyDescent="0.3">
      <c r="A36" s="6" t="s">
        <v>35</v>
      </c>
      <c r="B36" s="25">
        <v>147</v>
      </c>
      <c r="C36" s="25">
        <f t="shared" si="0"/>
        <v>147</v>
      </c>
      <c r="D36" s="26">
        <v>10</v>
      </c>
      <c r="E36" s="18">
        <v>9</v>
      </c>
      <c r="F36" s="18">
        <v>7</v>
      </c>
      <c r="G36" s="18">
        <v>3</v>
      </c>
      <c r="H36" s="18">
        <v>7</v>
      </c>
      <c r="I36" s="18">
        <v>4</v>
      </c>
      <c r="J36" s="18">
        <v>2</v>
      </c>
      <c r="K36" s="18">
        <v>0</v>
      </c>
      <c r="L36" s="18">
        <v>34</v>
      </c>
      <c r="M36" s="18">
        <v>10</v>
      </c>
      <c r="N36" s="18">
        <v>5</v>
      </c>
      <c r="O36" s="18">
        <v>7</v>
      </c>
      <c r="P36" s="18">
        <v>9</v>
      </c>
      <c r="Q36" s="18">
        <v>10</v>
      </c>
      <c r="R36" s="18">
        <v>16</v>
      </c>
      <c r="S36" s="18">
        <v>11</v>
      </c>
      <c r="T36" s="19">
        <v>3</v>
      </c>
      <c r="U36" s="48">
        <f t="shared" si="1"/>
        <v>47</v>
      </c>
      <c r="V36" s="48">
        <f t="shared" si="2"/>
        <v>100</v>
      </c>
      <c r="W36" s="27">
        <v>47</v>
      </c>
      <c r="X36" s="22">
        <v>100</v>
      </c>
    </row>
    <row r="37" spans="1:24" x14ac:dyDescent="0.3">
      <c r="A37" s="6" t="s">
        <v>36</v>
      </c>
      <c r="B37" s="25">
        <v>142</v>
      </c>
      <c r="C37" s="25">
        <f t="shared" si="0"/>
        <v>142</v>
      </c>
      <c r="D37" s="26">
        <v>9</v>
      </c>
      <c r="E37" s="18">
        <v>9</v>
      </c>
      <c r="F37" s="18">
        <v>7</v>
      </c>
      <c r="G37" s="18">
        <v>3</v>
      </c>
      <c r="H37" s="18">
        <v>6</v>
      </c>
      <c r="I37" s="18">
        <v>4</v>
      </c>
      <c r="J37" s="18">
        <v>2</v>
      </c>
      <c r="K37" s="18">
        <v>0</v>
      </c>
      <c r="L37" s="18">
        <v>33</v>
      </c>
      <c r="M37" s="18">
        <v>10</v>
      </c>
      <c r="N37" s="18">
        <v>5</v>
      </c>
      <c r="O37" s="18">
        <v>7</v>
      </c>
      <c r="P37" s="18">
        <v>9</v>
      </c>
      <c r="Q37" s="18">
        <v>9</v>
      </c>
      <c r="R37" s="18">
        <v>16</v>
      </c>
      <c r="S37" s="18">
        <v>11</v>
      </c>
      <c r="T37" s="19">
        <v>2</v>
      </c>
      <c r="U37" s="48">
        <f t="shared" si="1"/>
        <v>45</v>
      </c>
      <c r="V37" s="48">
        <f t="shared" si="2"/>
        <v>97</v>
      </c>
      <c r="W37" s="27">
        <v>45</v>
      </c>
      <c r="X37" s="22">
        <v>97</v>
      </c>
    </row>
    <row r="38" spans="1:24" x14ac:dyDescent="0.3">
      <c r="A38" s="6" t="s">
        <v>37</v>
      </c>
      <c r="B38" s="25">
        <v>140</v>
      </c>
      <c r="C38" s="25">
        <f t="shared" si="0"/>
        <v>140</v>
      </c>
      <c r="D38" s="26">
        <v>9</v>
      </c>
      <c r="E38" s="18">
        <v>9</v>
      </c>
      <c r="F38" s="18">
        <v>7</v>
      </c>
      <c r="G38" s="18">
        <v>3</v>
      </c>
      <c r="H38" s="18">
        <v>6</v>
      </c>
      <c r="I38" s="18">
        <v>4</v>
      </c>
      <c r="J38" s="18">
        <v>2</v>
      </c>
      <c r="K38" s="18">
        <v>1</v>
      </c>
      <c r="L38" s="18">
        <v>33</v>
      </c>
      <c r="M38" s="18">
        <v>9</v>
      </c>
      <c r="N38" s="18">
        <v>5</v>
      </c>
      <c r="O38" s="18">
        <v>6</v>
      </c>
      <c r="P38" s="18">
        <v>9</v>
      </c>
      <c r="Q38" s="18">
        <v>9</v>
      </c>
      <c r="R38" s="18">
        <v>16</v>
      </c>
      <c r="S38" s="18">
        <v>10</v>
      </c>
      <c r="T38" s="19">
        <v>2</v>
      </c>
      <c r="U38" s="48">
        <f t="shared" si="1"/>
        <v>45</v>
      </c>
      <c r="V38" s="48">
        <f t="shared" si="2"/>
        <v>95</v>
      </c>
      <c r="W38" s="27">
        <v>45</v>
      </c>
      <c r="X38" s="22">
        <v>95</v>
      </c>
    </row>
    <row r="39" spans="1:24" x14ac:dyDescent="0.3">
      <c r="A39" s="7">
        <v>2014</v>
      </c>
      <c r="B39" s="28">
        <v>139</v>
      </c>
      <c r="C39" s="25">
        <f t="shared" si="0"/>
        <v>139</v>
      </c>
      <c r="D39" s="27">
        <v>9</v>
      </c>
      <c r="E39" s="21">
        <v>9</v>
      </c>
      <c r="F39" s="21">
        <v>7</v>
      </c>
      <c r="G39" s="21">
        <v>3</v>
      </c>
      <c r="H39" s="21">
        <v>6</v>
      </c>
      <c r="I39" s="21">
        <v>4</v>
      </c>
      <c r="J39" s="21">
        <v>2</v>
      </c>
      <c r="K39" s="21">
        <v>1</v>
      </c>
      <c r="L39" s="21">
        <v>32</v>
      </c>
      <c r="M39" s="21">
        <v>9</v>
      </c>
      <c r="N39" s="21">
        <v>5</v>
      </c>
      <c r="O39" s="21">
        <v>6</v>
      </c>
      <c r="P39" s="21">
        <v>9</v>
      </c>
      <c r="Q39" s="21">
        <v>9</v>
      </c>
      <c r="R39" s="21">
        <v>16</v>
      </c>
      <c r="S39" s="21">
        <v>10</v>
      </c>
      <c r="T39" s="22">
        <v>2</v>
      </c>
      <c r="U39" s="48">
        <f t="shared" si="1"/>
        <v>44</v>
      </c>
      <c r="V39" s="48">
        <f t="shared" si="2"/>
        <v>95</v>
      </c>
      <c r="W39" s="27">
        <v>44</v>
      </c>
      <c r="X39" s="22">
        <v>95</v>
      </c>
    </row>
    <row r="40" spans="1:24" x14ac:dyDescent="0.3">
      <c r="A40" s="31">
        <v>2015</v>
      </c>
      <c r="B40" s="34">
        <v>138</v>
      </c>
      <c r="C40" s="25">
        <f t="shared" si="0"/>
        <v>138</v>
      </c>
      <c r="D40" s="35">
        <v>9</v>
      </c>
      <c r="E40" s="32">
        <v>9</v>
      </c>
      <c r="F40" s="32">
        <v>7</v>
      </c>
      <c r="G40" s="32">
        <v>3</v>
      </c>
      <c r="H40" s="32">
        <v>6</v>
      </c>
      <c r="I40" s="32">
        <v>4</v>
      </c>
      <c r="J40" s="32">
        <v>2</v>
      </c>
      <c r="K40" s="32">
        <v>1</v>
      </c>
      <c r="L40" s="32">
        <v>31</v>
      </c>
      <c r="M40" s="32">
        <v>9</v>
      </c>
      <c r="N40" s="32">
        <v>5</v>
      </c>
      <c r="O40" s="32">
        <v>6</v>
      </c>
      <c r="P40" s="32">
        <v>9</v>
      </c>
      <c r="Q40" s="32">
        <v>9</v>
      </c>
      <c r="R40" s="32">
        <v>16</v>
      </c>
      <c r="S40" s="32">
        <v>10</v>
      </c>
      <c r="T40" s="33">
        <v>2</v>
      </c>
      <c r="U40" s="48">
        <f t="shared" si="1"/>
        <v>43</v>
      </c>
      <c r="V40" s="48">
        <f t="shared" si="2"/>
        <v>95</v>
      </c>
      <c r="W40" s="35">
        <v>43</v>
      </c>
      <c r="X40" s="33">
        <v>95</v>
      </c>
    </row>
    <row r="41" spans="1:24" x14ac:dyDescent="0.3">
      <c r="A41" s="31">
        <v>2016</v>
      </c>
      <c r="B41" s="34">
        <v>138</v>
      </c>
      <c r="C41" s="25">
        <f t="shared" si="0"/>
        <v>138</v>
      </c>
      <c r="D41" s="35">
        <v>9</v>
      </c>
      <c r="E41" s="32">
        <v>9</v>
      </c>
      <c r="F41" s="32">
        <v>7</v>
      </c>
      <c r="G41" s="32">
        <v>3</v>
      </c>
      <c r="H41" s="32">
        <v>6</v>
      </c>
      <c r="I41" s="32">
        <v>4</v>
      </c>
      <c r="J41" s="32">
        <v>2</v>
      </c>
      <c r="K41" s="32">
        <v>1</v>
      </c>
      <c r="L41" s="32">
        <v>31</v>
      </c>
      <c r="M41" s="32">
        <v>9</v>
      </c>
      <c r="N41" s="32">
        <v>5</v>
      </c>
      <c r="O41" s="32">
        <v>6</v>
      </c>
      <c r="P41" s="32">
        <v>9</v>
      </c>
      <c r="Q41" s="32">
        <v>9</v>
      </c>
      <c r="R41" s="32">
        <v>16</v>
      </c>
      <c r="S41" s="32">
        <v>10</v>
      </c>
      <c r="T41" s="33">
        <v>2</v>
      </c>
      <c r="U41" s="48">
        <f t="shared" si="1"/>
        <v>43</v>
      </c>
      <c r="V41" s="48">
        <f t="shared" si="2"/>
        <v>95</v>
      </c>
      <c r="W41" s="35">
        <v>43</v>
      </c>
      <c r="X41" s="33">
        <v>95</v>
      </c>
    </row>
    <row r="42" spans="1:24" ht="17.25" thickBot="1" x14ac:dyDescent="0.35">
      <c r="A42" s="8">
        <v>2017</v>
      </c>
      <c r="B42" s="29">
        <v>138</v>
      </c>
      <c r="C42" s="25">
        <f t="shared" si="0"/>
        <v>138</v>
      </c>
      <c r="D42" s="30">
        <v>9</v>
      </c>
      <c r="E42" s="23">
        <v>9</v>
      </c>
      <c r="F42" s="23">
        <v>7</v>
      </c>
      <c r="G42" s="23">
        <v>3</v>
      </c>
      <c r="H42" s="23">
        <v>6</v>
      </c>
      <c r="I42" s="23">
        <v>4</v>
      </c>
      <c r="J42" s="23">
        <v>2</v>
      </c>
      <c r="K42" s="23">
        <v>1</v>
      </c>
      <c r="L42" s="23">
        <v>31</v>
      </c>
      <c r="M42" s="23">
        <v>9</v>
      </c>
      <c r="N42" s="23">
        <v>5</v>
      </c>
      <c r="O42" s="23">
        <v>6</v>
      </c>
      <c r="P42" s="23">
        <v>9</v>
      </c>
      <c r="Q42" s="23">
        <v>9</v>
      </c>
      <c r="R42" s="23">
        <v>16</v>
      </c>
      <c r="S42" s="23">
        <v>10</v>
      </c>
      <c r="T42" s="24">
        <v>2</v>
      </c>
      <c r="U42" s="48">
        <f t="shared" si="1"/>
        <v>43</v>
      </c>
      <c r="V42" s="48">
        <f t="shared" si="2"/>
        <v>95</v>
      </c>
      <c r="W42" s="30">
        <v>43</v>
      </c>
      <c r="X42" s="24">
        <v>95</v>
      </c>
    </row>
    <row r="43" spans="1:24" ht="17.25" thickBot="1" x14ac:dyDescent="0.35">
      <c r="A43" s="8">
        <v>2018</v>
      </c>
      <c r="B43" s="29">
        <v>137</v>
      </c>
      <c r="C43" s="25">
        <f t="shared" si="0"/>
        <v>137</v>
      </c>
      <c r="D43" s="30">
        <v>9</v>
      </c>
      <c r="E43" s="23">
        <v>9</v>
      </c>
      <c r="F43" s="23">
        <v>7</v>
      </c>
      <c r="G43" s="23">
        <v>3</v>
      </c>
      <c r="H43" s="23">
        <v>6</v>
      </c>
      <c r="I43" s="23">
        <v>4</v>
      </c>
      <c r="J43" s="23">
        <v>2</v>
      </c>
      <c r="K43" s="23">
        <v>1</v>
      </c>
      <c r="L43" s="23">
        <v>31</v>
      </c>
      <c r="M43" s="23">
        <v>9</v>
      </c>
      <c r="N43" s="23">
        <v>5</v>
      </c>
      <c r="O43" s="23">
        <v>6</v>
      </c>
      <c r="P43" s="23">
        <v>9</v>
      </c>
      <c r="Q43" s="23">
        <v>9</v>
      </c>
      <c r="R43" s="23">
        <v>15</v>
      </c>
      <c r="S43" s="23">
        <v>10</v>
      </c>
      <c r="T43" s="24">
        <v>2</v>
      </c>
      <c r="U43" s="48">
        <f t="shared" si="1"/>
        <v>43</v>
      </c>
      <c r="V43" s="48">
        <f t="shared" si="2"/>
        <v>94</v>
      </c>
      <c r="W43" s="30">
        <v>43</v>
      </c>
      <c r="X43" s="24">
        <v>94</v>
      </c>
    </row>
    <row r="44" spans="1:24" ht="17.25" thickBot="1" x14ac:dyDescent="0.35">
      <c r="A44" s="8">
        <v>2019</v>
      </c>
      <c r="B44" s="29">
        <v>137</v>
      </c>
      <c r="C44" s="25">
        <f t="shared" si="0"/>
        <v>137</v>
      </c>
      <c r="D44" s="30">
        <v>9</v>
      </c>
      <c r="E44" s="23">
        <v>9</v>
      </c>
      <c r="F44" s="23">
        <v>7</v>
      </c>
      <c r="G44" s="23">
        <v>3</v>
      </c>
      <c r="H44" s="23">
        <v>6</v>
      </c>
      <c r="I44" s="23">
        <v>4</v>
      </c>
      <c r="J44" s="23">
        <v>2</v>
      </c>
      <c r="K44" s="23">
        <v>1</v>
      </c>
      <c r="L44" s="23">
        <v>31</v>
      </c>
      <c r="M44" s="23">
        <v>9</v>
      </c>
      <c r="N44" s="23">
        <v>5</v>
      </c>
      <c r="O44" s="23">
        <v>6</v>
      </c>
      <c r="P44" s="23">
        <v>9</v>
      </c>
      <c r="Q44" s="23">
        <v>9</v>
      </c>
      <c r="R44" s="23">
        <v>15</v>
      </c>
      <c r="S44" s="23">
        <v>10</v>
      </c>
      <c r="T44" s="24">
        <v>2</v>
      </c>
      <c r="U44" s="48">
        <f t="shared" si="1"/>
        <v>43</v>
      </c>
      <c r="V44" s="48">
        <f t="shared" si="2"/>
        <v>94</v>
      </c>
      <c r="W44" s="30">
        <v>43</v>
      </c>
      <c r="X44" s="24">
        <v>94</v>
      </c>
    </row>
    <row r="45" spans="1:24" ht="17.25" thickBot="1" x14ac:dyDescent="0.35">
      <c r="A45" s="8">
        <v>2020</v>
      </c>
      <c r="B45" s="29">
        <v>136</v>
      </c>
      <c r="C45" s="25">
        <f t="shared" si="0"/>
        <v>136</v>
      </c>
      <c r="D45" s="30">
        <v>9</v>
      </c>
      <c r="E45" s="23">
        <v>9</v>
      </c>
      <c r="F45" s="23">
        <v>7</v>
      </c>
      <c r="G45" s="23">
        <v>3</v>
      </c>
      <c r="H45" s="23">
        <v>6</v>
      </c>
      <c r="I45" s="23">
        <v>4</v>
      </c>
      <c r="J45" s="23">
        <v>2</v>
      </c>
      <c r="K45" s="23">
        <v>1</v>
      </c>
      <c r="L45" s="23">
        <v>31</v>
      </c>
      <c r="M45" s="23">
        <v>8</v>
      </c>
      <c r="N45" s="23">
        <v>5</v>
      </c>
      <c r="O45" s="23">
        <v>6</v>
      </c>
      <c r="P45" s="23">
        <v>9</v>
      </c>
      <c r="Q45" s="23">
        <v>9</v>
      </c>
      <c r="R45" s="23">
        <v>15</v>
      </c>
      <c r="S45" s="23">
        <v>10</v>
      </c>
      <c r="T45" s="24">
        <v>2</v>
      </c>
      <c r="U45" s="48">
        <f t="shared" si="1"/>
        <v>43</v>
      </c>
      <c r="V45" s="48">
        <f t="shared" si="2"/>
        <v>93</v>
      </c>
      <c r="W45" s="30">
        <v>43</v>
      </c>
      <c r="X45" s="24">
        <v>93</v>
      </c>
    </row>
    <row r="46" spans="1:24" ht="17.25" thickBot="1" x14ac:dyDescent="0.35">
      <c r="A46" s="8">
        <v>2021</v>
      </c>
      <c r="B46" s="29">
        <v>134</v>
      </c>
      <c r="C46" s="25">
        <f t="shared" si="0"/>
        <v>134</v>
      </c>
      <c r="D46" s="30">
        <v>9</v>
      </c>
      <c r="E46" s="23">
        <v>8</v>
      </c>
      <c r="F46" s="23">
        <v>7</v>
      </c>
      <c r="G46" s="23">
        <v>3</v>
      </c>
      <c r="H46" s="23">
        <v>6</v>
      </c>
      <c r="I46" s="23">
        <v>4</v>
      </c>
      <c r="J46" s="23">
        <v>2</v>
      </c>
      <c r="K46" s="23">
        <v>1</v>
      </c>
      <c r="L46" s="23">
        <v>31</v>
      </c>
      <c r="M46" s="23">
        <v>8</v>
      </c>
      <c r="N46" s="23">
        <v>5</v>
      </c>
      <c r="O46" s="23">
        <v>6</v>
      </c>
      <c r="P46" s="23">
        <v>8</v>
      </c>
      <c r="Q46" s="23">
        <v>9</v>
      </c>
      <c r="R46" s="23">
        <v>15</v>
      </c>
      <c r="S46" s="23">
        <v>10</v>
      </c>
      <c r="T46" s="24">
        <v>2</v>
      </c>
      <c r="U46" s="48">
        <f t="shared" si="1"/>
        <v>43</v>
      </c>
      <c r="V46" s="48">
        <f t="shared" si="2"/>
        <v>91</v>
      </c>
      <c r="W46" s="30">
        <v>43</v>
      </c>
      <c r="X46" s="24">
        <v>91</v>
      </c>
    </row>
    <row r="47" spans="1:24" x14ac:dyDescent="0.3">
      <c r="A47" s="43" t="s">
        <v>61</v>
      </c>
      <c r="C47" s="25">
        <f t="shared" si="0"/>
        <v>0</v>
      </c>
      <c r="U47" s="48">
        <f t="shared" si="1"/>
        <v>0</v>
      </c>
      <c r="V47" s="48">
        <f t="shared" si="2"/>
        <v>0</v>
      </c>
    </row>
    <row r="48" spans="1:24" x14ac:dyDescent="0.3">
      <c r="A48" s="44" t="s">
        <v>63</v>
      </c>
      <c r="C48" s="25">
        <f t="shared" si="0"/>
        <v>0</v>
      </c>
      <c r="U48" s="48">
        <f t="shared" si="1"/>
        <v>0</v>
      </c>
      <c r="V48" s="48">
        <f t="shared" si="2"/>
        <v>0</v>
      </c>
    </row>
    <row r="49" spans="1:22" x14ac:dyDescent="0.3">
      <c r="A49" s="44" t="s">
        <v>62</v>
      </c>
      <c r="C49" s="25">
        <f t="shared" si="0"/>
        <v>0</v>
      </c>
      <c r="U49" s="48">
        <f t="shared" si="1"/>
        <v>0</v>
      </c>
      <c r="V49" s="48">
        <f t="shared" si="2"/>
        <v>0</v>
      </c>
    </row>
    <row r="50" spans="1:22" x14ac:dyDescent="0.3">
      <c r="A50" s="44" t="s">
        <v>64</v>
      </c>
      <c r="C50" s="25">
        <f t="shared" si="0"/>
        <v>0</v>
      </c>
      <c r="U50" s="48">
        <f t="shared" si="1"/>
        <v>0</v>
      </c>
      <c r="V50" s="48">
        <f t="shared" si="2"/>
        <v>0</v>
      </c>
    </row>
  </sheetData>
  <mergeCells count="1">
    <mergeCell ref="B2:X2"/>
  </mergeCells>
  <phoneticPr fontId="13" type="noConversion"/>
  <conditionalFormatting sqref="C4:C50">
    <cfRule type="cellIs" dxfId="3" priority="2" operator="equal">
      <formula>B4</formula>
    </cfRule>
  </conditionalFormatting>
  <conditionalFormatting sqref="U4:V50">
    <cfRule type="cellIs" dxfId="2" priority="1" operator="equal">
      <formula>W4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"/>
  <sheetViews>
    <sheetView topLeftCell="F1" zoomScale="70" zoomScaleNormal="70" workbookViewId="0">
      <selection activeCell="D52" sqref="D52"/>
    </sheetView>
  </sheetViews>
  <sheetFormatPr defaultRowHeight="16.5" x14ac:dyDescent="0.3"/>
  <cols>
    <col min="1" max="19" width="10" customWidth="1"/>
  </cols>
  <sheetData>
    <row r="1" spans="1:39" x14ac:dyDescent="0.3">
      <c r="A1" s="45" t="s">
        <v>3</v>
      </c>
      <c r="B1" s="45" t="s">
        <v>65</v>
      </c>
      <c r="C1" s="45" t="s">
        <v>38</v>
      </c>
      <c r="D1" s="45" t="s">
        <v>39</v>
      </c>
      <c r="E1" s="45" t="s">
        <v>40</v>
      </c>
      <c r="F1" s="45" t="s">
        <v>41</v>
      </c>
      <c r="G1" s="45" t="s">
        <v>42</v>
      </c>
      <c r="H1" s="45" t="s">
        <v>43</v>
      </c>
      <c r="I1" s="45" t="s">
        <v>44</v>
      </c>
      <c r="J1" s="45" t="s">
        <v>45</v>
      </c>
      <c r="K1" s="45" t="s">
        <v>46</v>
      </c>
      <c r="L1" s="45" t="s">
        <v>47</v>
      </c>
      <c r="M1" s="45" t="s">
        <v>48</v>
      </c>
      <c r="N1" s="45" t="s">
        <v>49</v>
      </c>
      <c r="O1" s="45" t="s">
        <v>50</v>
      </c>
      <c r="P1" s="45" t="s">
        <v>51</v>
      </c>
      <c r="Q1" s="45" t="s">
        <v>52</v>
      </c>
      <c r="R1" s="45" t="s">
        <v>53</v>
      </c>
      <c r="S1" s="45" t="s">
        <v>54</v>
      </c>
      <c r="U1" s="4" t="s">
        <v>3</v>
      </c>
      <c r="V1" s="14" t="s">
        <v>79</v>
      </c>
      <c r="W1" s="15" t="s">
        <v>38</v>
      </c>
      <c r="X1" s="10" t="s">
        <v>39</v>
      </c>
      <c r="Y1" s="10" t="s">
        <v>40</v>
      </c>
      <c r="Z1" s="10" t="s">
        <v>41</v>
      </c>
      <c r="AA1" s="10" t="s">
        <v>42</v>
      </c>
      <c r="AB1" s="10" t="s">
        <v>43</v>
      </c>
      <c r="AC1" s="10" t="s">
        <v>44</v>
      </c>
      <c r="AD1" s="10" t="s">
        <v>45</v>
      </c>
      <c r="AE1" s="10" t="s">
        <v>46</v>
      </c>
      <c r="AF1" s="10" t="s">
        <v>47</v>
      </c>
      <c r="AG1" s="10" t="s">
        <v>48</v>
      </c>
      <c r="AH1" s="10" t="s">
        <v>49</v>
      </c>
      <c r="AI1" s="10" t="s">
        <v>50</v>
      </c>
      <c r="AJ1" s="10" t="s">
        <v>51</v>
      </c>
      <c r="AK1" s="10" t="s">
        <v>52</v>
      </c>
      <c r="AL1" s="10" t="s">
        <v>53</v>
      </c>
      <c r="AM1" s="16" t="s">
        <v>54</v>
      </c>
    </row>
    <row r="2" spans="1:39" x14ac:dyDescent="0.3">
      <c r="A2" s="45" t="s">
        <v>4</v>
      </c>
      <c r="B2" s="46">
        <v>128</v>
      </c>
      <c r="C2" s="46">
        <v>20</v>
      </c>
      <c r="D2" s="46">
        <v>13</v>
      </c>
      <c r="E2" s="46">
        <v>0</v>
      </c>
      <c r="F2" s="46">
        <v>0</v>
      </c>
      <c r="G2" s="46">
        <v>0</v>
      </c>
      <c r="H2" s="46">
        <v>0</v>
      </c>
      <c r="I2" s="46">
        <v>0</v>
      </c>
      <c r="J2" s="46">
        <v>0</v>
      </c>
      <c r="K2" s="46">
        <v>22</v>
      </c>
      <c r="L2" s="46">
        <v>5</v>
      </c>
      <c r="M2" s="46">
        <v>8</v>
      </c>
      <c r="N2" s="46">
        <v>11</v>
      </c>
      <c r="O2" s="46">
        <v>8</v>
      </c>
      <c r="P2" s="46">
        <v>16</v>
      </c>
      <c r="Q2" s="46">
        <v>13</v>
      </c>
      <c r="R2" s="46">
        <v>10</v>
      </c>
      <c r="S2" s="46">
        <v>2</v>
      </c>
      <c r="U2" s="5">
        <v>1979</v>
      </c>
      <c r="V2" s="25">
        <v>127</v>
      </c>
      <c r="W2" s="26">
        <v>20</v>
      </c>
      <c r="X2" s="18">
        <v>12</v>
      </c>
      <c r="Y2" s="18">
        <v>0</v>
      </c>
      <c r="Z2" s="18">
        <v>0</v>
      </c>
      <c r="AA2" s="18">
        <v>0</v>
      </c>
      <c r="AB2" s="18">
        <v>0</v>
      </c>
      <c r="AC2" s="18">
        <v>0</v>
      </c>
      <c r="AD2" s="18">
        <v>0</v>
      </c>
      <c r="AE2" s="18">
        <v>22</v>
      </c>
      <c r="AF2" s="18">
        <v>5</v>
      </c>
      <c r="AG2" s="18">
        <v>2</v>
      </c>
      <c r="AH2" s="18">
        <v>11</v>
      </c>
      <c r="AI2" s="18">
        <v>9</v>
      </c>
      <c r="AJ2" s="18">
        <v>16</v>
      </c>
      <c r="AK2" s="18">
        <v>18</v>
      </c>
      <c r="AL2" s="18">
        <v>10</v>
      </c>
      <c r="AM2" s="19">
        <v>2</v>
      </c>
    </row>
    <row r="3" spans="1:39" x14ac:dyDescent="0.3">
      <c r="A3" s="45" t="s">
        <v>5</v>
      </c>
      <c r="B3" s="46">
        <v>132</v>
      </c>
      <c r="C3" s="46">
        <v>20</v>
      </c>
      <c r="D3" s="46">
        <v>13</v>
      </c>
      <c r="E3" s="46">
        <v>0</v>
      </c>
      <c r="F3" s="46">
        <v>0</v>
      </c>
      <c r="G3" s="46">
        <v>0</v>
      </c>
      <c r="H3" s="46">
        <v>0</v>
      </c>
      <c r="I3" s="46">
        <v>0</v>
      </c>
      <c r="J3" s="46">
        <v>0</v>
      </c>
      <c r="K3" s="46">
        <v>22</v>
      </c>
      <c r="L3" s="46">
        <v>6</v>
      </c>
      <c r="M3" s="46">
        <v>2</v>
      </c>
      <c r="N3" s="46">
        <v>11</v>
      </c>
      <c r="O3" s="46">
        <v>9</v>
      </c>
      <c r="P3" s="46">
        <v>17</v>
      </c>
      <c r="Q3" s="46">
        <v>20</v>
      </c>
      <c r="R3" s="46">
        <v>10</v>
      </c>
      <c r="S3" s="46">
        <v>2</v>
      </c>
      <c r="U3" s="6" t="s">
        <v>4</v>
      </c>
      <c r="V3" s="25">
        <v>128</v>
      </c>
      <c r="W3" s="26">
        <v>20</v>
      </c>
      <c r="X3" s="18">
        <v>13</v>
      </c>
      <c r="Y3" s="18">
        <v>0</v>
      </c>
      <c r="Z3" s="18">
        <v>0</v>
      </c>
      <c r="AA3" s="18">
        <v>0</v>
      </c>
      <c r="AB3" s="18">
        <v>0</v>
      </c>
      <c r="AC3" s="18">
        <v>0</v>
      </c>
      <c r="AD3" s="18">
        <v>0</v>
      </c>
      <c r="AE3" s="18">
        <v>22</v>
      </c>
      <c r="AF3" s="18">
        <v>5</v>
      </c>
      <c r="AG3" s="18">
        <v>8</v>
      </c>
      <c r="AH3" s="18">
        <v>11</v>
      </c>
      <c r="AI3" s="18">
        <v>8</v>
      </c>
      <c r="AJ3" s="18">
        <v>16</v>
      </c>
      <c r="AK3" s="18">
        <v>13</v>
      </c>
      <c r="AL3" s="18">
        <v>10</v>
      </c>
      <c r="AM3" s="19">
        <v>2</v>
      </c>
    </row>
    <row r="4" spans="1:39" x14ac:dyDescent="0.3">
      <c r="A4" s="45" t="s">
        <v>6</v>
      </c>
      <c r="B4" s="46">
        <v>128</v>
      </c>
      <c r="C4" s="46">
        <v>20</v>
      </c>
      <c r="D4" s="46">
        <v>13</v>
      </c>
      <c r="E4" s="46">
        <v>7</v>
      </c>
      <c r="F4" s="46">
        <v>5</v>
      </c>
      <c r="G4" s="46">
        <v>0</v>
      </c>
      <c r="H4" s="46">
        <v>0</v>
      </c>
      <c r="I4" s="46">
        <v>0</v>
      </c>
      <c r="J4" s="46">
        <v>0</v>
      </c>
      <c r="K4" s="46">
        <v>16</v>
      </c>
      <c r="L4" s="46">
        <v>6</v>
      </c>
      <c r="M4" s="46">
        <v>2</v>
      </c>
      <c r="N4" s="46">
        <v>11</v>
      </c>
      <c r="O4" s="46">
        <v>9</v>
      </c>
      <c r="P4" s="46">
        <v>15</v>
      </c>
      <c r="Q4" s="46">
        <v>12</v>
      </c>
      <c r="R4" s="46">
        <v>10</v>
      </c>
      <c r="S4" s="46">
        <v>2</v>
      </c>
      <c r="U4" s="6" t="s">
        <v>5</v>
      </c>
      <c r="V4" s="25">
        <v>132</v>
      </c>
      <c r="W4" s="26">
        <v>20</v>
      </c>
      <c r="X4" s="18">
        <v>13</v>
      </c>
      <c r="Y4" s="18">
        <v>0</v>
      </c>
      <c r="Z4" s="18">
        <v>0</v>
      </c>
      <c r="AA4" s="18">
        <v>0</v>
      </c>
      <c r="AB4" s="18">
        <v>0</v>
      </c>
      <c r="AC4" s="18">
        <v>0</v>
      </c>
      <c r="AD4" s="18">
        <v>0</v>
      </c>
      <c r="AE4" s="18">
        <v>22</v>
      </c>
      <c r="AF4" s="18">
        <v>6</v>
      </c>
      <c r="AG4" s="18">
        <v>2</v>
      </c>
      <c r="AH4" s="18">
        <v>11</v>
      </c>
      <c r="AI4" s="18">
        <v>9</v>
      </c>
      <c r="AJ4" s="18">
        <v>17</v>
      </c>
      <c r="AK4" s="18">
        <v>20</v>
      </c>
      <c r="AL4" s="18">
        <v>10</v>
      </c>
      <c r="AM4" s="19">
        <v>2</v>
      </c>
    </row>
    <row r="5" spans="1:39" x14ac:dyDescent="0.3">
      <c r="A5" s="45" t="s">
        <v>7</v>
      </c>
      <c r="B5" s="46">
        <v>130</v>
      </c>
      <c r="C5" s="46">
        <v>20</v>
      </c>
      <c r="D5" s="46">
        <v>14</v>
      </c>
      <c r="E5" s="46">
        <v>9</v>
      </c>
      <c r="F5" s="46">
        <v>5</v>
      </c>
      <c r="G5" s="46">
        <v>0</v>
      </c>
      <c r="H5" s="46">
        <v>0</v>
      </c>
      <c r="I5" s="46">
        <v>0</v>
      </c>
      <c r="J5" s="46">
        <v>0</v>
      </c>
      <c r="K5" s="46">
        <v>16</v>
      </c>
      <c r="L5" s="46">
        <v>6</v>
      </c>
      <c r="M5" s="46">
        <v>3</v>
      </c>
      <c r="N5" s="46">
        <v>11</v>
      </c>
      <c r="O5" s="46">
        <v>9</v>
      </c>
      <c r="P5" s="46">
        <v>15</v>
      </c>
      <c r="Q5" s="46">
        <v>10</v>
      </c>
      <c r="R5" s="46">
        <v>10</v>
      </c>
      <c r="S5" s="46">
        <v>2</v>
      </c>
      <c r="U5" s="6" t="s">
        <v>6</v>
      </c>
      <c r="V5" s="25">
        <v>128</v>
      </c>
      <c r="W5" s="26">
        <v>20</v>
      </c>
      <c r="X5" s="18">
        <v>13</v>
      </c>
      <c r="Y5" s="18">
        <v>7</v>
      </c>
      <c r="Z5" s="18">
        <v>5</v>
      </c>
      <c r="AA5" s="18">
        <v>0</v>
      </c>
      <c r="AB5" s="18">
        <v>0</v>
      </c>
      <c r="AC5" s="18">
        <v>0</v>
      </c>
      <c r="AD5" s="18">
        <v>0</v>
      </c>
      <c r="AE5" s="18">
        <v>16</v>
      </c>
      <c r="AF5" s="18">
        <v>6</v>
      </c>
      <c r="AG5" s="18">
        <v>2</v>
      </c>
      <c r="AH5" s="18">
        <v>11</v>
      </c>
      <c r="AI5" s="18">
        <v>9</v>
      </c>
      <c r="AJ5" s="18">
        <v>15</v>
      </c>
      <c r="AK5" s="18">
        <v>12</v>
      </c>
      <c r="AL5" s="18">
        <v>10</v>
      </c>
      <c r="AM5" s="19">
        <v>2</v>
      </c>
    </row>
    <row r="6" spans="1:39" x14ac:dyDescent="0.3">
      <c r="A6" s="45" t="s">
        <v>8</v>
      </c>
      <c r="B6" s="46">
        <v>122</v>
      </c>
      <c r="C6" s="46">
        <v>18</v>
      </c>
      <c r="D6" s="46">
        <v>13</v>
      </c>
      <c r="E6" s="46">
        <v>9</v>
      </c>
      <c r="F6" s="46">
        <v>5</v>
      </c>
      <c r="G6" s="46">
        <v>0</v>
      </c>
      <c r="H6" s="46">
        <v>0</v>
      </c>
      <c r="I6" s="46">
        <v>0</v>
      </c>
      <c r="J6" s="46">
        <v>0</v>
      </c>
      <c r="K6" s="46">
        <v>16</v>
      </c>
      <c r="L6" s="46">
        <v>6</v>
      </c>
      <c r="M6" s="46">
        <v>3</v>
      </c>
      <c r="N6" s="46">
        <v>10</v>
      </c>
      <c r="O6" s="46">
        <v>8</v>
      </c>
      <c r="P6" s="46">
        <v>13</v>
      </c>
      <c r="Q6" s="46">
        <v>10</v>
      </c>
      <c r="R6" s="46">
        <v>9</v>
      </c>
      <c r="S6" s="46">
        <v>2</v>
      </c>
      <c r="U6" s="6" t="s">
        <v>7</v>
      </c>
      <c r="V6" s="25">
        <v>130</v>
      </c>
      <c r="W6" s="26">
        <v>20</v>
      </c>
      <c r="X6" s="18">
        <v>14</v>
      </c>
      <c r="Y6" s="18">
        <v>9</v>
      </c>
      <c r="Z6" s="18">
        <v>5</v>
      </c>
      <c r="AA6" s="18">
        <v>0</v>
      </c>
      <c r="AB6" s="18">
        <v>0</v>
      </c>
      <c r="AC6" s="18">
        <v>0</v>
      </c>
      <c r="AD6" s="18">
        <v>0</v>
      </c>
      <c r="AE6" s="18">
        <v>16</v>
      </c>
      <c r="AF6" s="18">
        <v>6</v>
      </c>
      <c r="AG6" s="18">
        <v>3</v>
      </c>
      <c r="AH6" s="18">
        <v>11</v>
      </c>
      <c r="AI6" s="18">
        <v>9</v>
      </c>
      <c r="AJ6" s="18">
        <v>15</v>
      </c>
      <c r="AK6" s="18">
        <v>10</v>
      </c>
      <c r="AL6" s="18">
        <v>10</v>
      </c>
      <c r="AM6" s="19">
        <v>2</v>
      </c>
    </row>
    <row r="7" spans="1:39" x14ac:dyDescent="0.3">
      <c r="A7" s="45" t="s">
        <v>9</v>
      </c>
      <c r="B7" s="46">
        <v>120</v>
      </c>
      <c r="C7" s="46">
        <v>18</v>
      </c>
      <c r="D7" s="46">
        <v>13</v>
      </c>
      <c r="E7" s="46">
        <v>8</v>
      </c>
      <c r="F7" s="46">
        <v>5</v>
      </c>
      <c r="G7" s="46">
        <v>0</v>
      </c>
      <c r="H7" s="46">
        <v>0</v>
      </c>
      <c r="I7" s="46">
        <v>0</v>
      </c>
      <c r="J7" s="46">
        <v>0</v>
      </c>
      <c r="K7" s="46">
        <v>16</v>
      </c>
      <c r="L7" s="46">
        <v>6</v>
      </c>
      <c r="M7" s="46">
        <v>3</v>
      </c>
      <c r="N7" s="46">
        <v>10</v>
      </c>
      <c r="O7" s="46">
        <v>7</v>
      </c>
      <c r="P7" s="46">
        <v>13</v>
      </c>
      <c r="Q7" s="46">
        <v>10</v>
      </c>
      <c r="R7" s="46">
        <v>9</v>
      </c>
      <c r="S7" s="46">
        <v>2</v>
      </c>
      <c r="U7" s="6" t="s">
        <v>8</v>
      </c>
      <c r="V7" s="25">
        <v>122</v>
      </c>
      <c r="W7" s="26">
        <v>18</v>
      </c>
      <c r="X7" s="18">
        <v>13</v>
      </c>
      <c r="Y7" s="18">
        <v>9</v>
      </c>
      <c r="Z7" s="18">
        <v>5</v>
      </c>
      <c r="AA7" s="18">
        <v>0</v>
      </c>
      <c r="AB7" s="18">
        <v>0</v>
      </c>
      <c r="AC7" s="18">
        <v>0</v>
      </c>
      <c r="AD7" s="18">
        <v>0</v>
      </c>
      <c r="AE7" s="18">
        <v>16</v>
      </c>
      <c r="AF7" s="18">
        <v>6</v>
      </c>
      <c r="AG7" s="18">
        <v>3</v>
      </c>
      <c r="AH7" s="18">
        <v>10</v>
      </c>
      <c r="AI7" s="18">
        <v>8</v>
      </c>
      <c r="AJ7" s="18">
        <v>13</v>
      </c>
      <c r="AK7" s="18">
        <v>10</v>
      </c>
      <c r="AL7" s="18">
        <v>9</v>
      </c>
      <c r="AM7" s="19">
        <v>2</v>
      </c>
    </row>
    <row r="8" spans="1:39" x14ac:dyDescent="0.3">
      <c r="A8" s="45" t="s">
        <v>10</v>
      </c>
      <c r="B8" s="46">
        <v>120</v>
      </c>
      <c r="C8" s="46">
        <v>18</v>
      </c>
      <c r="D8" s="46">
        <v>13</v>
      </c>
      <c r="E8" s="46">
        <v>8</v>
      </c>
      <c r="F8" s="46">
        <v>5</v>
      </c>
      <c r="G8" s="46">
        <v>0</v>
      </c>
      <c r="H8" s="46">
        <v>0</v>
      </c>
      <c r="I8" s="46">
        <v>0</v>
      </c>
      <c r="J8" s="46">
        <v>0</v>
      </c>
      <c r="K8" s="46">
        <v>16</v>
      </c>
      <c r="L8" s="46">
        <v>6</v>
      </c>
      <c r="M8" s="46">
        <v>3</v>
      </c>
      <c r="N8" s="46">
        <v>10</v>
      </c>
      <c r="O8" s="46">
        <v>7</v>
      </c>
      <c r="P8" s="46">
        <v>13</v>
      </c>
      <c r="Q8" s="46">
        <v>10</v>
      </c>
      <c r="R8" s="46">
        <v>9</v>
      </c>
      <c r="S8" s="46">
        <v>2</v>
      </c>
      <c r="U8" s="6" t="s">
        <v>9</v>
      </c>
      <c r="V8" s="25">
        <v>120</v>
      </c>
      <c r="W8" s="26">
        <v>18</v>
      </c>
      <c r="X8" s="18">
        <v>13</v>
      </c>
      <c r="Y8" s="18">
        <v>8</v>
      </c>
      <c r="Z8" s="18">
        <v>5</v>
      </c>
      <c r="AA8" s="18">
        <v>0</v>
      </c>
      <c r="AB8" s="18">
        <v>0</v>
      </c>
      <c r="AC8" s="18">
        <v>0</v>
      </c>
      <c r="AD8" s="18">
        <v>0</v>
      </c>
      <c r="AE8" s="18">
        <v>16</v>
      </c>
      <c r="AF8" s="18">
        <v>6</v>
      </c>
      <c r="AG8" s="18">
        <v>3</v>
      </c>
      <c r="AH8" s="18">
        <v>10</v>
      </c>
      <c r="AI8" s="18">
        <v>7</v>
      </c>
      <c r="AJ8" s="18">
        <v>13</v>
      </c>
      <c r="AK8" s="18">
        <v>10</v>
      </c>
      <c r="AL8" s="18">
        <v>9</v>
      </c>
      <c r="AM8" s="19">
        <v>2</v>
      </c>
    </row>
    <row r="9" spans="1:39" x14ac:dyDescent="0.3">
      <c r="A9" s="45" t="s">
        <v>11</v>
      </c>
      <c r="B9" s="46">
        <v>119</v>
      </c>
      <c r="C9" s="46">
        <v>17</v>
      </c>
      <c r="D9" s="46">
        <v>13</v>
      </c>
      <c r="E9" s="46">
        <v>8</v>
      </c>
      <c r="F9" s="46">
        <v>5</v>
      </c>
      <c r="G9" s="46">
        <v>6</v>
      </c>
      <c r="H9" s="46">
        <v>0</v>
      </c>
      <c r="I9" s="46">
        <v>0</v>
      </c>
      <c r="J9" s="46">
        <v>0</v>
      </c>
      <c r="K9" s="46">
        <v>17</v>
      </c>
      <c r="L9" s="46">
        <v>6</v>
      </c>
      <c r="M9" s="46">
        <v>3</v>
      </c>
      <c r="N9" s="46">
        <v>10</v>
      </c>
      <c r="O9" s="46">
        <v>7</v>
      </c>
      <c r="P9" s="46">
        <v>6</v>
      </c>
      <c r="Q9" s="46">
        <v>10</v>
      </c>
      <c r="R9" s="46">
        <v>9</v>
      </c>
      <c r="S9" s="46">
        <v>2</v>
      </c>
      <c r="U9" s="6" t="s">
        <v>10</v>
      </c>
      <c r="V9" s="25">
        <v>120</v>
      </c>
      <c r="W9" s="26">
        <v>18</v>
      </c>
      <c r="X9" s="18">
        <v>13</v>
      </c>
      <c r="Y9" s="18">
        <v>8</v>
      </c>
      <c r="Z9" s="18">
        <v>5</v>
      </c>
      <c r="AA9" s="18">
        <v>0</v>
      </c>
      <c r="AB9" s="18">
        <v>0</v>
      </c>
      <c r="AC9" s="18">
        <v>0</v>
      </c>
      <c r="AD9" s="18">
        <v>0</v>
      </c>
      <c r="AE9" s="18">
        <v>16</v>
      </c>
      <c r="AF9" s="18">
        <v>6</v>
      </c>
      <c r="AG9" s="18">
        <v>3</v>
      </c>
      <c r="AH9" s="18">
        <v>10</v>
      </c>
      <c r="AI9" s="18">
        <v>7</v>
      </c>
      <c r="AJ9" s="18">
        <v>13</v>
      </c>
      <c r="AK9" s="18">
        <v>10</v>
      </c>
      <c r="AL9" s="18">
        <v>9</v>
      </c>
      <c r="AM9" s="19">
        <v>2</v>
      </c>
    </row>
    <row r="10" spans="1:39" x14ac:dyDescent="0.3">
      <c r="A10" s="45" t="s">
        <v>12</v>
      </c>
      <c r="B10" s="46">
        <v>119</v>
      </c>
      <c r="C10" s="46">
        <v>17</v>
      </c>
      <c r="D10" s="46">
        <v>13</v>
      </c>
      <c r="E10" s="46">
        <v>8</v>
      </c>
      <c r="F10" s="46">
        <v>5</v>
      </c>
      <c r="G10" s="46">
        <v>7</v>
      </c>
      <c r="H10" s="46">
        <v>0</v>
      </c>
      <c r="I10" s="46">
        <v>0</v>
      </c>
      <c r="J10" s="46">
        <v>0</v>
      </c>
      <c r="K10" s="46">
        <v>17</v>
      </c>
      <c r="L10" s="46">
        <v>6</v>
      </c>
      <c r="M10" s="46">
        <v>3</v>
      </c>
      <c r="N10" s="46">
        <v>10</v>
      </c>
      <c r="O10" s="46">
        <v>7</v>
      </c>
      <c r="P10" s="46">
        <v>5</v>
      </c>
      <c r="Q10" s="46">
        <v>10</v>
      </c>
      <c r="R10" s="46">
        <v>9</v>
      </c>
      <c r="S10" s="46">
        <v>2</v>
      </c>
      <c r="U10" s="6" t="s">
        <v>11</v>
      </c>
      <c r="V10" s="25">
        <v>119</v>
      </c>
      <c r="W10" s="26">
        <v>17</v>
      </c>
      <c r="X10" s="18">
        <v>13</v>
      </c>
      <c r="Y10" s="18">
        <v>8</v>
      </c>
      <c r="Z10" s="18">
        <v>5</v>
      </c>
      <c r="AA10" s="18">
        <v>6</v>
      </c>
      <c r="AB10" s="18">
        <v>0</v>
      </c>
      <c r="AC10" s="18">
        <v>0</v>
      </c>
      <c r="AD10" s="18">
        <v>0</v>
      </c>
      <c r="AE10" s="18">
        <v>17</v>
      </c>
      <c r="AF10" s="18">
        <v>6</v>
      </c>
      <c r="AG10" s="18">
        <v>3</v>
      </c>
      <c r="AH10" s="18">
        <v>10</v>
      </c>
      <c r="AI10" s="18">
        <v>7</v>
      </c>
      <c r="AJ10" s="18">
        <v>6</v>
      </c>
      <c r="AK10" s="18">
        <v>10</v>
      </c>
      <c r="AL10" s="18">
        <v>9</v>
      </c>
      <c r="AM10" s="19">
        <v>2</v>
      </c>
    </row>
    <row r="11" spans="1:39" x14ac:dyDescent="0.3">
      <c r="A11" s="45" t="s">
        <v>13</v>
      </c>
      <c r="B11" s="46">
        <v>117</v>
      </c>
      <c r="C11" s="46">
        <v>16</v>
      </c>
      <c r="D11" s="46">
        <v>12</v>
      </c>
      <c r="E11" s="46">
        <v>8</v>
      </c>
      <c r="F11" s="46">
        <v>5</v>
      </c>
      <c r="G11" s="46">
        <v>7</v>
      </c>
      <c r="H11" s="46">
        <v>5</v>
      </c>
      <c r="I11" s="46">
        <v>0</v>
      </c>
      <c r="J11" s="46">
        <v>0</v>
      </c>
      <c r="K11" s="46">
        <v>17</v>
      </c>
      <c r="L11" s="46">
        <v>6</v>
      </c>
      <c r="M11" s="46">
        <v>3</v>
      </c>
      <c r="N11" s="46">
        <v>5</v>
      </c>
      <c r="O11" s="46">
        <v>7</v>
      </c>
      <c r="P11" s="46">
        <v>5</v>
      </c>
      <c r="Q11" s="46">
        <v>10</v>
      </c>
      <c r="R11" s="46">
        <v>9</v>
      </c>
      <c r="S11" s="46">
        <v>2</v>
      </c>
      <c r="U11" s="6" t="s">
        <v>12</v>
      </c>
      <c r="V11" s="25">
        <v>119</v>
      </c>
      <c r="W11" s="26">
        <v>17</v>
      </c>
      <c r="X11" s="18">
        <v>13</v>
      </c>
      <c r="Y11" s="18">
        <v>8</v>
      </c>
      <c r="Z11" s="18">
        <v>5</v>
      </c>
      <c r="AA11" s="18">
        <v>7</v>
      </c>
      <c r="AB11" s="18">
        <v>0</v>
      </c>
      <c r="AC11" s="18">
        <v>0</v>
      </c>
      <c r="AD11" s="18">
        <v>0</v>
      </c>
      <c r="AE11" s="18">
        <v>17</v>
      </c>
      <c r="AF11" s="18">
        <v>6</v>
      </c>
      <c r="AG11" s="18">
        <v>3</v>
      </c>
      <c r="AH11" s="18">
        <v>10</v>
      </c>
      <c r="AI11" s="18">
        <v>7</v>
      </c>
      <c r="AJ11" s="18">
        <v>5</v>
      </c>
      <c r="AK11" s="18">
        <v>10</v>
      </c>
      <c r="AL11" s="18">
        <v>9</v>
      </c>
      <c r="AM11" s="19">
        <v>2</v>
      </c>
    </row>
    <row r="12" spans="1:39" x14ac:dyDescent="0.3">
      <c r="A12" s="45" t="s">
        <v>14</v>
      </c>
      <c r="B12" s="46">
        <v>117</v>
      </c>
      <c r="C12" s="46">
        <v>15</v>
      </c>
      <c r="D12" s="46">
        <v>12</v>
      </c>
      <c r="E12" s="46">
        <v>7</v>
      </c>
      <c r="F12" s="46">
        <v>5</v>
      </c>
      <c r="G12" s="46">
        <v>7</v>
      </c>
      <c r="H12" s="46">
        <v>5</v>
      </c>
      <c r="I12" s="46">
        <v>0</v>
      </c>
      <c r="J12" s="46">
        <v>0</v>
      </c>
      <c r="K12" s="46">
        <v>18</v>
      </c>
      <c r="L12" s="46">
        <v>6</v>
      </c>
      <c r="M12" s="46">
        <v>3</v>
      </c>
      <c r="N12" s="46">
        <v>5</v>
      </c>
      <c r="O12" s="46">
        <v>7</v>
      </c>
      <c r="P12" s="46">
        <v>5</v>
      </c>
      <c r="Q12" s="46">
        <v>10</v>
      </c>
      <c r="R12" s="46">
        <v>10</v>
      </c>
      <c r="S12" s="46">
        <v>2</v>
      </c>
      <c r="U12" s="6" t="s">
        <v>13</v>
      </c>
      <c r="V12" s="25">
        <v>117</v>
      </c>
      <c r="W12" s="26">
        <v>16</v>
      </c>
      <c r="X12" s="18">
        <v>12</v>
      </c>
      <c r="Y12" s="18">
        <v>8</v>
      </c>
      <c r="Z12" s="18">
        <v>5</v>
      </c>
      <c r="AA12" s="18">
        <v>7</v>
      </c>
      <c r="AB12" s="18">
        <v>5</v>
      </c>
      <c r="AC12" s="18">
        <v>0</v>
      </c>
      <c r="AD12" s="18">
        <v>0</v>
      </c>
      <c r="AE12" s="18">
        <v>17</v>
      </c>
      <c r="AF12" s="18">
        <v>6</v>
      </c>
      <c r="AG12" s="18">
        <v>3</v>
      </c>
      <c r="AH12" s="18">
        <v>5</v>
      </c>
      <c r="AI12" s="18">
        <v>7</v>
      </c>
      <c r="AJ12" s="18">
        <v>5</v>
      </c>
      <c r="AK12" s="18">
        <v>10</v>
      </c>
      <c r="AL12" s="18">
        <v>9</v>
      </c>
      <c r="AM12" s="19">
        <v>2</v>
      </c>
    </row>
    <row r="13" spans="1:39" x14ac:dyDescent="0.3">
      <c r="A13" s="45" t="s">
        <v>15</v>
      </c>
      <c r="B13" s="46">
        <v>118</v>
      </c>
      <c r="C13" s="46">
        <v>15</v>
      </c>
      <c r="D13" s="46">
        <v>12</v>
      </c>
      <c r="E13" s="46">
        <v>7</v>
      </c>
      <c r="F13" s="46">
        <v>5</v>
      </c>
      <c r="G13" s="46">
        <v>7</v>
      </c>
      <c r="H13" s="46">
        <v>5</v>
      </c>
      <c r="I13" s="46">
        <v>0</v>
      </c>
      <c r="J13" s="46">
        <v>0</v>
      </c>
      <c r="K13" s="46">
        <v>18</v>
      </c>
      <c r="L13" s="46">
        <v>5</v>
      </c>
      <c r="M13" s="46">
        <v>3</v>
      </c>
      <c r="N13" s="46">
        <v>5</v>
      </c>
      <c r="O13" s="46">
        <v>7</v>
      </c>
      <c r="P13" s="46">
        <v>6</v>
      </c>
      <c r="Q13" s="46">
        <v>9</v>
      </c>
      <c r="R13" s="46">
        <v>12</v>
      </c>
      <c r="S13" s="46">
        <v>2</v>
      </c>
      <c r="U13" s="6" t="s">
        <v>14</v>
      </c>
      <c r="V13" s="25">
        <v>117</v>
      </c>
      <c r="W13" s="26">
        <v>15</v>
      </c>
      <c r="X13" s="18">
        <v>12</v>
      </c>
      <c r="Y13" s="18">
        <v>7</v>
      </c>
      <c r="Z13" s="18">
        <v>5</v>
      </c>
      <c r="AA13" s="18">
        <v>7</v>
      </c>
      <c r="AB13" s="18">
        <v>5</v>
      </c>
      <c r="AC13" s="18">
        <v>0</v>
      </c>
      <c r="AD13" s="18">
        <v>0</v>
      </c>
      <c r="AE13" s="18">
        <v>18</v>
      </c>
      <c r="AF13" s="18">
        <v>6</v>
      </c>
      <c r="AG13" s="18">
        <v>3</v>
      </c>
      <c r="AH13" s="18">
        <v>5</v>
      </c>
      <c r="AI13" s="18">
        <v>7</v>
      </c>
      <c r="AJ13" s="18">
        <v>5</v>
      </c>
      <c r="AK13" s="18">
        <v>10</v>
      </c>
      <c r="AL13" s="18">
        <v>10</v>
      </c>
      <c r="AM13" s="19">
        <v>2</v>
      </c>
    </row>
    <row r="14" spans="1:39" x14ac:dyDescent="0.3">
      <c r="A14" s="45" t="s">
        <v>16</v>
      </c>
      <c r="B14" s="46">
        <v>126</v>
      </c>
      <c r="C14" s="46">
        <v>15</v>
      </c>
      <c r="D14" s="46">
        <v>12</v>
      </c>
      <c r="E14" s="46">
        <v>7</v>
      </c>
      <c r="F14" s="46">
        <v>6</v>
      </c>
      <c r="G14" s="46">
        <v>8</v>
      </c>
      <c r="H14" s="46">
        <v>5</v>
      </c>
      <c r="I14" s="46">
        <v>0</v>
      </c>
      <c r="J14" s="46">
        <v>0</v>
      </c>
      <c r="K14" s="46">
        <v>20</v>
      </c>
      <c r="L14" s="46">
        <v>6</v>
      </c>
      <c r="M14" s="46">
        <v>4</v>
      </c>
      <c r="N14" s="46">
        <v>4</v>
      </c>
      <c r="O14" s="46">
        <v>8</v>
      </c>
      <c r="P14" s="46">
        <v>6</v>
      </c>
      <c r="Q14" s="46">
        <v>11</v>
      </c>
      <c r="R14" s="46">
        <v>12</v>
      </c>
      <c r="S14" s="46">
        <v>2</v>
      </c>
      <c r="U14" s="6" t="s">
        <v>15</v>
      </c>
      <c r="V14" s="25">
        <v>118</v>
      </c>
      <c r="W14" s="26">
        <v>15</v>
      </c>
      <c r="X14" s="18">
        <v>12</v>
      </c>
      <c r="Y14" s="18">
        <v>7</v>
      </c>
      <c r="Z14" s="18">
        <v>5</v>
      </c>
      <c r="AA14" s="18">
        <v>7</v>
      </c>
      <c r="AB14" s="18">
        <v>5</v>
      </c>
      <c r="AC14" s="18">
        <v>0</v>
      </c>
      <c r="AD14" s="18">
        <v>0</v>
      </c>
      <c r="AE14" s="18">
        <v>18</v>
      </c>
      <c r="AF14" s="18">
        <v>5</v>
      </c>
      <c r="AG14" s="18">
        <v>3</v>
      </c>
      <c r="AH14" s="18">
        <v>5</v>
      </c>
      <c r="AI14" s="18">
        <v>7</v>
      </c>
      <c r="AJ14" s="18">
        <v>6</v>
      </c>
      <c r="AK14" s="18">
        <v>9</v>
      </c>
      <c r="AL14" s="18">
        <v>12</v>
      </c>
      <c r="AM14" s="19">
        <v>2</v>
      </c>
    </row>
    <row r="15" spans="1:39" x14ac:dyDescent="0.3">
      <c r="A15" s="45" t="s">
        <v>17</v>
      </c>
      <c r="B15" s="46">
        <v>128</v>
      </c>
      <c r="C15" s="46">
        <v>15</v>
      </c>
      <c r="D15" s="46">
        <v>12</v>
      </c>
      <c r="E15" s="46">
        <v>7</v>
      </c>
      <c r="F15" s="46">
        <v>6</v>
      </c>
      <c r="G15" s="46">
        <v>8</v>
      </c>
      <c r="H15" s="46">
        <v>5</v>
      </c>
      <c r="I15" s="46">
        <v>0</v>
      </c>
      <c r="J15" s="46">
        <v>0</v>
      </c>
      <c r="K15" s="46">
        <v>20</v>
      </c>
      <c r="L15" s="46">
        <v>6</v>
      </c>
      <c r="M15" s="46">
        <v>3</v>
      </c>
      <c r="N15" s="46">
        <v>5</v>
      </c>
      <c r="O15" s="46">
        <v>8</v>
      </c>
      <c r="P15" s="46">
        <v>6</v>
      </c>
      <c r="Q15" s="46">
        <v>14</v>
      </c>
      <c r="R15" s="46">
        <v>10</v>
      </c>
      <c r="S15" s="46">
        <v>3</v>
      </c>
      <c r="U15" s="6" t="s">
        <v>16</v>
      </c>
      <c r="V15" s="25">
        <v>126</v>
      </c>
      <c r="W15" s="26">
        <v>15</v>
      </c>
      <c r="X15" s="18">
        <v>12</v>
      </c>
      <c r="Y15" s="18">
        <v>7</v>
      </c>
      <c r="Z15" s="18">
        <v>6</v>
      </c>
      <c r="AA15" s="18">
        <v>8</v>
      </c>
      <c r="AB15" s="18">
        <v>5</v>
      </c>
      <c r="AC15" s="18">
        <v>0</v>
      </c>
      <c r="AD15" s="18">
        <v>0</v>
      </c>
      <c r="AE15" s="18">
        <v>20</v>
      </c>
      <c r="AF15" s="18">
        <v>6</v>
      </c>
      <c r="AG15" s="18">
        <v>4</v>
      </c>
      <c r="AH15" s="18">
        <v>4</v>
      </c>
      <c r="AI15" s="18">
        <v>8</v>
      </c>
      <c r="AJ15" s="18">
        <v>6</v>
      </c>
      <c r="AK15" s="18">
        <v>11</v>
      </c>
      <c r="AL15" s="18">
        <v>12</v>
      </c>
      <c r="AM15" s="19">
        <v>2</v>
      </c>
    </row>
    <row r="16" spans="1:39" x14ac:dyDescent="0.3">
      <c r="A16" s="45" t="s">
        <v>18</v>
      </c>
      <c r="B16" s="46">
        <v>135</v>
      </c>
      <c r="C16" s="46">
        <v>15</v>
      </c>
      <c r="D16" s="46">
        <v>12</v>
      </c>
      <c r="E16" s="46">
        <v>7</v>
      </c>
      <c r="F16" s="46">
        <v>6</v>
      </c>
      <c r="G16" s="46">
        <v>8</v>
      </c>
      <c r="H16" s="46">
        <v>5</v>
      </c>
      <c r="I16" s="46">
        <v>0</v>
      </c>
      <c r="J16" s="46">
        <v>0</v>
      </c>
      <c r="K16" s="46">
        <v>21</v>
      </c>
      <c r="L16" s="46">
        <v>7</v>
      </c>
      <c r="M16" s="46">
        <v>4</v>
      </c>
      <c r="N16" s="46">
        <v>6</v>
      </c>
      <c r="O16" s="46">
        <v>9</v>
      </c>
      <c r="P16" s="46">
        <v>8</v>
      </c>
      <c r="Q16" s="46">
        <v>14</v>
      </c>
      <c r="R16" s="46">
        <v>10</v>
      </c>
      <c r="S16" s="46">
        <v>3</v>
      </c>
      <c r="U16" s="6" t="s">
        <v>17</v>
      </c>
      <c r="V16" s="25">
        <v>128</v>
      </c>
      <c r="W16" s="26">
        <v>15</v>
      </c>
      <c r="X16" s="18">
        <v>12</v>
      </c>
      <c r="Y16" s="18">
        <v>7</v>
      </c>
      <c r="Z16" s="18">
        <v>6</v>
      </c>
      <c r="AA16" s="18">
        <v>8</v>
      </c>
      <c r="AB16" s="18">
        <v>5</v>
      </c>
      <c r="AC16" s="18">
        <v>0</v>
      </c>
      <c r="AD16" s="18">
        <v>0</v>
      </c>
      <c r="AE16" s="18">
        <v>20</v>
      </c>
      <c r="AF16" s="18">
        <v>6</v>
      </c>
      <c r="AG16" s="18">
        <v>3</v>
      </c>
      <c r="AH16" s="18">
        <v>5</v>
      </c>
      <c r="AI16" s="18">
        <v>8</v>
      </c>
      <c r="AJ16" s="18">
        <v>6</v>
      </c>
      <c r="AK16" s="18">
        <v>14</v>
      </c>
      <c r="AL16" s="18">
        <v>10</v>
      </c>
      <c r="AM16" s="19">
        <v>3</v>
      </c>
    </row>
    <row r="17" spans="1:39" x14ac:dyDescent="0.3">
      <c r="A17" s="45" t="s">
        <v>19</v>
      </c>
      <c r="B17" s="46">
        <v>145</v>
      </c>
      <c r="C17" s="46">
        <v>15</v>
      </c>
      <c r="D17" s="46">
        <v>12</v>
      </c>
      <c r="E17" s="46">
        <v>7</v>
      </c>
      <c r="F17" s="46">
        <v>5</v>
      </c>
      <c r="G17" s="46">
        <v>8</v>
      </c>
      <c r="H17" s="46">
        <v>5</v>
      </c>
      <c r="I17" s="46">
        <v>0</v>
      </c>
      <c r="J17" s="46">
        <v>0</v>
      </c>
      <c r="K17" s="46">
        <v>24</v>
      </c>
      <c r="L17" s="46">
        <v>9</v>
      </c>
      <c r="M17" s="46">
        <v>5</v>
      </c>
      <c r="N17" s="46">
        <v>8</v>
      </c>
      <c r="O17" s="46">
        <v>11</v>
      </c>
      <c r="P17" s="46">
        <v>9</v>
      </c>
      <c r="Q17" s="46">
        <v>15</v>
      </c>
      <c r="R17" s="46">
        <v>9</v>
      </c>
      <c r="S17" s="46">
        <v>3</v>
      </c>
      <c r="U17" s="6" t="s">
        <v>18</v>
      </c>
      <c r="V17" s="25">
        <v>135</v>
      </c>
      <c r="W17" s="26">
        <v>15</v>
      </c>
      <c r="X17" s="18">
        <v>12</v>
      </c>
      <c r="Y17" s="18">
        <v>7</v>
      </c>
      <c r="Z17" s="18">
        <v>6</v>
      </c>
      <c r="AA17" s="18">
        <v>8</v>
      </c>
      <c r="AB17" s="18">
        <v>5</v>
      </c>
      <c r="AC17" s="18">
        <v>0</v>
      </c>
      <c r="AD17" s="18">
        <v>0</v>
      </c>
      <c r="AE17" s="18">
        <v>21</v>
      </c>
      <c r="AF17" s="18">
        <v>7</v>
      </c>
      <c r="AG17" s="18">
        <v>4</v>
      </c>
      <c r="AH17" s="18">
        <v>6</v>
      </c>
      <c r="AI17" s="18">
        <v>9</v>
      </c>
      <c r="AJ17" s="18">
        <v>8</v>
      </c>
      <c r="AK17" s="18">
        <v>14</v>
      </c>
      <c r="AL17" s="18">
        <v>10</v>
      </c>
      <c r="AM17" s="19">
        <v>3</v>
      </c>
    </row>
    <row r="18" spans="1:39" x14ac:dyDescent="0.3">
      <c r="A18" s="45" t="s">
        <v>20</v>
      </c>
      <c r="B18" s="46">
        <v>152</v>
      </c>
      <c r="C18" s="46">
        <v>15</v>
      </c>
      <c r="D18" s="46">
        <v>12</v>
      </c>
      <c r="E18" s="46">
        <v>7</v>
      </c>
      <c r="F18" s="46">
        <v>5</v>
      </c>
      <c r="G18" s="46">
        <v>8</v>
      </c>
      <c r="H18" s="46">
        <v>5</v>
      </c>
      <c r="I18" s="46">
        <v>0</v>
      </c>
      <c r="J18" s="46">
        <v>0</v>
      </c>
      <c r="K18" s="46">
        <v>28</v>
      </c>
      <c r="L18" s="46">
        <v>9</v>
      </c>
      <c r="M18" s="46">
        <v>5</v>
      </c>
      <c r="N18" s="46">
        <v>8</v>
      </c>
      <c r="O18" s="46">
        <v>11</v>
      </c>
      <c r="P18" s="46">
        <v>9</v>
      </c>
      <c r="Q18" s="46">
        <v>16</v>
      </c>
      <c r="R18" s="46">
        <v>11</v>
      </c>
      <c r="S18" s="46">
        <v>3</v>
      </c>
      <c r="U18" s="6" t="s">
        <v>19</v>
      </c>
      <c r="V18" s="25">
        <v>145</v>
      </c>
      <c r="W18" s="26">
        <v>15</v>
      </c>
      <c r="X18" s="18">
        <v>12</v>
      </c>
      <c r="Y18" s="18">
        <v>7</v>
      </c>
      <c r="Z18" s="18">
        <v>5</v>
      </c>
      <c r="AA18" s="18">
        <v>8</v>
      </c>
      <c r="AB18" s="18">
        <v>5</v>
      </c>
      <c r="AC18" s="18">
        <v>0</v>
      </c>
      <c r="AD18" s="18">
        <v>0</v>
      </c>
      <c r="AE18" s="18">
        <v>24</v>
      </c>
      <c r="AF18" s="18">
        <v>9</v>
      </c>
      <c r="AG18" s="18">
        <v>5</v>
      </c>
      <c r="AH18" s="18">
        <v>8</v>
      </c>
      <c r="AI18" s="18">
        <v>11</v>
      </c>
      <c r="AJ18" s="18">
        <v>9</v>
      </c>
      <c r="AK18" s="18">
        <v>15</v>
      </c>
      <c r="AL18" s="18">
        <v>9</v>
      </c>
      <c r="AM18" s="19">
        <v>3</v>
      </c>
    </row>
    <row r="19" spans="1:39" x14ac:dyDescent="0.3">
      <c r="A19" s="45" t="s">
        <v>21</v>
      </c>
      <c r="B19" s="46">
        <v>155</v>
      </c>
      <c r="C19" s="46">
        <v>15</v>
      </c>
      <c r="D19" s="46">
        <v>12</v>
      </c>
      <c r="E19" s="46">
        <v>7</v>
      </c>
      <c r="F19" s="46">
        <v>5</v>
      </c>
      <c r="G19" s="46">
        <v>7</v>
      </c>
      <c r="H19" s="46">
        <v>5</v>
      </c>
      <c r="I19" s="46">
        <v>0</v>
      </c>
      <c r="J19" s="46">
        <v>0</v>
      </c>
      <c r="K19" s="46">
        <v>30</v>
      </c>
      <c r="L19" s="46">
        <v>8</v>
      </c>
      <c r="M19" s="46">
        <v>5</v>
      </c>
      <c r="N19" s="46">
        <v>8</v>
      </c>
      <c r="O19" s="46">
        <v>11</v>
      </c>
      <c r="P19" s="46">
        <v>10</v>
      </c>
      <c r="Q19" s="46">
        <v>18</v>
      </c>
      <c r="R19" s="46">
        <v>11</v>
      </c>
      <c r="S19" s="46">
        <v>3</v>
      </c>
      <c r="U19" s="6" t="s">
        <v>20</v>
      </c>
      <c r="V19" s="25">
        <v>152</v>
      </c>
      <c r="W19" s="26">
        <v>15</v>
      </c>
      <c r="X19" s="18">
        <v>12</v>
      </c>
      <c r="Y19" s="18">
        <v>7</v>
      </c>
      <c r="Z19" s="18">
        <v>5</v>
      </c>
      <c r="AA19" s="18">
        <v>8</v>
      </c>
      <c r="AB19" s="18">
        <v>5</v>
      </c>
      <c r="AC19" s="18">
        <v>0</v>
      </c>
      <c r="AD19" s="18">
        <v>0</v>
      </c>
      <c r="AE19" s="18">
        <v>28</v>
      </c>
      <c r="AF19" s="18">
        <v>9</v>
      </c>
      <c r="AG19" s="18">
        <v>5</v>
      </c>
      <c r="AH19" s="18">
        <v>8</v>
      </c>
      <c r="AI19" s="18">
        <v>11</v>
      </c>
      <c r="AJ19" s="18">
        <v>9</v>
      </c>
      <c r="AK19" s="18">
        <v>16</v>
      </c>
      <c r="AL19" s="18">
        <v>11</v>
      </c>
      <c r="AM19" s="19">
        <v>3</v>
      </c>
    </row>
    <row r="20" spans="1:39" x14ac:dyDescent="0.3">
      <c r="A20" s="45" t="s">
        <v>22</v>
      </c>
      <c r="B20" s="46">
        <v>158</v>
      </c>
      <c r="C20" s="46">
        <v>14</v>
      </c>
      <c r="D20" s="46">
        <v>12</v>
      </c>
      <c r="E20" s="46">
        <v>7</v>
      </c>
      <c r="F20" s="46">
        <v>5</v>
      </c>
      <c r="G20" s="46">
        <v>7</v>
      </c>
      <c r="H20" s="46">
        <v>5</v>
      </c>
      <c r="I20" s="46">
        <v>1</v>
      </c>
      <c r="J20" s="46">
        <v>0</v>
      </c>
      <c r="K20" s="46">
        <v>30</v>
      </c>
      <c r="L20" s="46">
        <v>9</v>
      </c>
      <c r="M20" s="46">
        <v>6</v>
      </c>
      <c r="N20" s="46">
        <v>9</v>
      </c>
      <c r="O20" s="46">
        <v>11</v>
      </c>
      <c r="P20" s="46">
        <v>11</v>
      </c>
      <c r="Q20" s="46">
        <v>18</v>
      </c>
      <c r="R20" s="46">
        <v>10</v>
      </c>
      <c r="S20" s="46">
        <v>3</v>
      </c>
      <c r="U20" s="6" t="s">
        <v>21</v>
      </c>
      <c r="V20" s="25">
        <v>155</v>
      </c>
      <c r="W20" s="26">
        <v>15</v>
      </c>
      <c r="X20" s="18">
        <v>12</v>
      </c>
      <c r="Y20" s="18">
        <v>7</v>
      </c>
      <c r="Z20" s="18">
        <v>5</v>
      </c>
      <c r="AA20" s="18">
        <v>7</v>
      </c>
      <c r="AB20" s="18">
        <v>5</v>
      </c>
      <c r="AC20" s="18">
        <v>0</v>
      </c>
      <c r="AD20" s="18">
        <v>0</v>
      </c>
      <c r="AE20" s="18">
        <v>30</v>
      </c>
      <c r="AF20" s="18">
        <v>8</v>
      </c>
      <c r="AG20" s="18">
        <v>5</v>
      </c>
      <c r="AH20" s="18">
        <v>8</v>
      </c>
      <c r="AI20" s="18">
        <v>11</v>
      </c>
      <c r="AJ20" s="18">
        <v>10</v>
      </c>
      <c r="AK20" s="18">
        <v>18</v>
      </c>
      <c r="AL20" s="18">
        <v>11</v>
      </c>
      <c r="AM20" s="19">
        <v>3</v>
      </c>
    </row>
    <row r="21" spans="1:39" x14ac:dyDescent="0.3">
      <c r="A21" s="45" t="s">
        <v>23</v>
      </c>
      <c r="B21" s="46">
        <v>161</v>
      </c>
      <c r="C21" s="46">
        <v>14</v>
      </c>
      <c r="D21" s="46">
        <v>13</v>
      </c>
      <c r="E21" s="46">
        <v>7</v>
      </c>
      <c r="F21" s="46">
        <v>5</v>
      </c>
      <c r="G21" s="46">
        <v>7</v>
      </c>
      <c r="H21" s="46">
        <v>5</v>
      </c>
      <c r="I21" s="46">
        <v>1</v>
      </c>
      <c r="J21" s="46">
        <v>0</v>
      </c>
      <c r="K21" s="46">
        <v>31</v>
      </c>
      <c r="L21" s="46">
        <v>9</v>
      </c>
      <c r="M21" s="46">
        <v>6</v>
      </c>
      <c r="N21" s="46">
        <v>9</v>
      </c>
      <c r="O21" s="46">
        <v>11</v>
      </c>
      <c r="P21" s="46">
        <v>12</v>
      </c>
      <c r="Q21" s="46">
        <v>18</v>
      </c>
      <c r="R21" s="46">
        <v>10</v>
      </c>
      <c r="S21" s="46">
        <v>3</v>
      </c>
      <c r="U21" s="6" t="s">
        <v>22</v>
      </c>
      <c r="V21" s="25">
        <v>158</v>
      </c>
      <c r="W21" s="26">
        <v>14</v>
      </c>
      <c r="X21" s="18">
        <v>12</v>
      </c>
      <c r="Y21" s="18">
        <v>7</v>
      </c>
      <c r="Z21" s="18">
        <v>5</v>
      </c>
      <c r="AA21" s="18">
        <v>7</v>
      </c>
      <c r="AB21" s="18">
        <v>5</v>
      </c>
      <c r="AC21" s="18">
        <v>1</v>
      </c>
      <c r="AD21" s="18">
        <v>0</v>
      </c>
      <c r="AE21" s="18">
        <v>30</v>
      </c>
      <c r="AF21" s="18">
        <v>9</v>
      </c>
      <c r="AG21" s="18">
        <v>6</v>
      </c>
      <c r="AH21" s="18">
        <v>9</v>
      </c>
      <c r="AI21" s="18">
        <v>11</v>
      </c>
      <c r="AJ21" s="18">
        <v>11</v>
      </c>
      <c r="AK21" s="18">
        <v>18</v>
      </c>
      <c r="AL21" s="18">
        <v>10</v>
      </c>
      <c r="AM21" s="19">
        <v>3</v>
      </c>
    </row>
    <row r="22" spans="1:39" x14ac:dyDescent="0.3">
      <c r="A22" s="45" t="s">
        <v>24</v>
      </c>
      <c r="B22" s="46">
        <v>158</v>
      </c>
      <c r="C22" s="46">
        <v>13</v>
      </c>
      <c r="D22" s="46">
        <v>12</v>
      </c>
      <c r="E22" s="46">
        <v>7</v>
      </c>
      <c r="F22" s="46">
        <v>5</v>
      </c>
      <c r="G22" s="46">
        <v>7</v>
      </c>
      <c r="H22" s="46">
        <v>5</v>
      </c>
      <c r="I22" s="46">
        <v>1</v>
      </c>
      <c r="J22" s="46">
        <v>0</v>
      </c>
      <c r="K22" s="46">
        <v>31</v>
      </c>
      <c r="L22" s="46">
        <v>9</v>
      </c>
      <c r="M22" s="46">
        <v>6</v>
      </c>
      <c r="N22" s="46">
        <v>9</v>
      </c>
      <c r="O22" s="46">
        <v>11</v>
      </c>
      <c r="P22" s="46">
        <v>11</v>
      </c>
      <c r="Q22" s="46">
        <v>18</v>
      </c>
      <c r="R22" s="46">
        <v>10</v>
      </c>
      <c r="S22" s="46">
        <v>3</v>
      </c>
      <c r="U22" s="6" t="s">
        <v>23</v>
      </c>
      <c r="V22" s="25">
        <v>161</v>
      </c>
      <c r="W22" s="26">
        <v>14</v>
      </c>
      <c r="X22" s="18">
        <v>13</v>
      </c>
      <c r="Y22" s="18">
        <v>7</v>
      </c>
      <c r="Z22" s="18">
        <v>5</v>
      </c>
      <c r="AA22" s="18">
        <v>7</v>
      </c>
      <c r="AB22" s="18">
        <v>5</v>
      </c>
      <c r="AC22" s="18">
        <v>1</v>
      </c>
      <c r="AD22" s="18">
        <v>0</v>
      </c>
      <c r="AE22" s="18">
        <v>31</v>
      </c>
      <c r="AF22" s="18">
        <v>9</v>
      </c>
      <c r="AG22" s="18">
        <v>6</v>
      </c>
      <c r="AH22" s="18">
        <v>9</v>
      </c>
      <c r="AI22" s="18">
        <v>11</v>
      </c>
      <c r="AJ22" s="18">
        <v>12</v>
      </c>
      <c r="AK22" s="18">
        <v>18</v>
      </c>
      <c r="AL22" s="18">
        <v>10</v>
      </c>
      <c r="AM22" s="19">
        <v>3</v>
      </c>
    </row>
    <row r="23" spans="1:39" x14ac:dyDescent="0.3">
      <c r="A23" s="45" t="s">
        <v>25</v>
      </c>
      <c r="B23" s="46">
        <v>158</v>
      </c>
      <c r="C23" s="46">
        <v>12</v>
      </c>
      <c r="D23" s="46">
        <v>11</v>
      </c>
      <c r="E23" s="46">
        <v>7</v>
      </c>
      <c r="F23" s="46">
        <v>5</v>
      </c>
      <c r="G23" s="46">
        <v>7</v>
      </c>
      <c r="H23" s="46">
        <v>5</v>
      </c>
      <c r="I23" s="46">
        <v>2</v>
      </c>
      <c r="J23" s="46">
        <v>0</v>
      </c>
      <c r="K23" s="46">
        <v>33</v>
      </c>
      <c r="L23" s="46">
        <v>9</v>
      </c>
      <c r="M23" s="46">
        <v>6</v>
      </c>
      <c r="N23" s="46">
        <v>8</v>
      </c>
      <c r="O23" s="46">
        <v>11</v>
      </c>
      <c r="P23" s="46">
        <v>11</v>
      </c>
      <c r="Q23" s="46">
        <v>18</v>
      </c>
      <c r="R23" s="46">
        <v>10</v>
      </c>
      <c r="S23" s="46">
        <v>3</v>
      </c>
      <c r="U23" s="6" t="s">
        <v>24</v>
      </c>
      <c r="V23" s="25">
        <v>158</v>
      </c>
      <c r="W23" s="26">
        <v>13</v>
      </c>
      <c r="X23" s="18">
        <v>12</v>
      </c>
      <c r="Y23" s="18">
        <v>7</v>
      </c>
      <c r="Z23" s="18">
        <v>5</v>
      </c>
      <c r="AA23" s="18">
        <v>7</v>
      </c>
      <c r="AB23" s="18">
        <v>5</v>
      </c>
      <c r="AC23" s="18">
        <v>1</v>
      </c>
      <c r="AD23" s="18">
        <v>0</v>
      </c>
      <c r="AE23" s="18">
        <v>31</v>
      </c>
      <c r="AF23" s="18">
        <v>9</v>
      </c>
      <c r="AG23" s="18">
        <v>6</v>
      </c>
      <c r="AH23" s="18">
        <v>9</v>
      </c>
      <c r="AI23" s="18">
        <v>11</v>
      </c>
      <c r="AJ23" s="18">
        <v>11</v>
      </c>
      <c r="AK23" s="18">
        <v>18</v>
      </c>
      <c r="AL23" s="18">
        <v>10</v>
      </c>
      <c r="AM23" s="19">
        <v>3</v>
      </c>
    </row>
    <row r="24" spans="1:39" x14ac:dyDescent="0.3">
      <c r="A24" s="45" t="s">
        <v>26</v>
      </c>
      <c r="B24" s="46">
        <v>159</v>
      </c>
      <c r="C24" s="46">
        <v>12</v>
      </c>
      <c r="D24" s="46">
        <v>11</v>
      </c>
      <c r="E24" s="46">
        <v>7</v>
      </c>
      <c r="F24" s="46">
        <v>5</v>
      </c>
      <c r="G24" s="46">
        <v>7</v>
      </c>
      <c r="H24" s="46">
        <v>5</v>
      </c>
      <c r="I24" s="46">
        <v>2</v>
      </c>
      <c r="J24" s="46">
        <v>0</v>
      </c>
      <c r="K24" s="46">
        <v>34</v>
      </c>
      <c r="L24" s="46">
        <v>9</v>
      </c>
      <c r="M24" s="46">
        <v>6</v>
      </c>
      <c r="N24" s="46">
        <v>8</v>
      </c>
      <c r="O24" s="46">
        <v>11</v>
      </c>
      <c r="P24" s="46">
        <v>11</v>
      </c>
      <c r="Q24" s="46">
        <v>18</v>
      </c>
      <c r="R24" s="46">
        <v>10</v>
      </c>
      <c r="S24" s="46">
        <v>3</v>
      </c>
      <c r="U24" s="6" t="s">
        <v>25</v>
      </c>
      <c r="V24" s="25">
        <v>158</v>
      </c>
      <c r="W24" s="26">
        <v>12</v>
      </c>
      <c r="X24" s="18">
        <v>11</v>
      </c>
      <c r="Y24" s="18">
        <v>7</v>
      </c>
      <c r="Z24" s="18">
        <v>5</v>
      </c>
      <c r="AA24" s="18">
        <v>7</v>
      </c>
      <c r="AB24" s="18">
        <v>5</v>
      </c>
      <c r="AC24" s="18">
        <v>2</v>
      </c>
      <c r="AD24" s="18">
        <v>0</v>
      </c>
      <c r="AE24" s="18">
        <v>33</v>
      </c>
      <c r="AF24" s="18">
        <v>9</v>
      </c>
      <c r="AG24" s="18">
        <v>6</v>
      </c>
      <c r="AH24" s="18">
        <v>8</v>
      </c>
      <c r="AI24" s="18">
        <v>11</v>
      </c>
      <c r="AJ24" s="18">
        <v>11</v>
      </c>
      <c r="AK24" s="18">
        <v>18</v>
      </c>
      <c r="AL24" s="18">
        <v>10</v>
      </c>
      <c r="AM24" s="19">
        <v>3</v>
      </c>
    </row>
    <row r="25" spans="1:39" x14ac:dyDescent="0.3">
      <c r="A25" s="45" t="s">
        <v>27</v>
      </c>
      <c r="B25" s="46">
        <v>158</v>
      </c>
      <c r="C25" s="46">
        <v>12</v>
      </c>
      <c r="D25" s="46">
        <v>10</v>
      </c>
      <c r="E25" s="46">
        <v>7</v>
      </c>
      <c r="F25" s="46">
        <v>5</v>
      </c>
      <c r="G25" s="46">
        <v>7</v>
      </c>
      <c r="H25" s="46">
        <v>5</v>
      </c>
      <c r="I25" s="46">
        <v>2</v>
      </c>
      <c r="J25" s="46">
        <v>0</v>
      </c>
      <c r="K25" s="46">
        <v>35</v>
      </c>
      <c r="L25" s="46">
        <v>10</v>
      </c>
      <c r="M25" s="46">
        <v>6</v>
      </c>
      <c r="N25" s="46">
        <v>8</v>
      </c>
      <c r="O25" s="46">
        <v>10</v>
      </c>
      <c r="P25" s="46">
        <v>11</v>
      </c>
      <c r="Q25" s="46">
        <v>18</v>
      </c>
      <c r="R25" s="46">
        <v>9</v>
      </c>
      <c r="S25" s="46">
        <v>3</v>
      </c>
      <c r="U25" s="6" t="s">
        <v>26</v>
      </c>
      <c r="V25" s="25">
        <v>159</v>
      </c>
      <c r="W25" s="26">
        <v>12</v>
      </c>
      <c r="X25" s="18">
        <v>11</v>
      </c>
      <c r="Y25" s="18">
        <v>7</v>
      </c>
      <c r="Z25" s="18">
        <v>5</v>
      </c>
      <c r="AA25" s="18">
        <v>7</v>
      </c>
      <c r="AB25" s="18">
        <v>5</v>
      </c>
      <c r="AC25" s="18">
        <v>2</v>
      </c>
      <c r="AD25" s="18">
        <v>0</v>
      </c>
      <c r="AE25" s="18">
        <v>34</v>
      </c>
      <c r="AF25" s="18">
        <v>9</v>
      </c>
      <c r="AG25" s="18">
        <v>6</v>
      </c>
      <c r="AH25" s="18">
        <v>8</v>
      </c>
      <c r="AI25" s="18">
        <v>11</v>
      </c>
      <c r="AJ25" s="18">
        <v>11</v>
      </c>
      <c r="AK25" s="18">
        <v>18</v>
      </c>
      <c r="AL25" s="18">
        <v>10</v>
      </c>
      <c r="AM25" s="19">
        <v>3</v>
      </c>
    </row>
    <row r="26" spans="1:39" x14ac:dyDescent="0.3">
      <c r="A26" s="45" t="s">
        <v>28</v>
      </c>
      <c r="B26" s="46">
        <v>158</v>
      </c>
      <c r="C26" s="46">
        <v>12</v>
      </c>
      <c r="D26" s="46">
        <v>10</v>
      </c>
      <c r="E26" s="46">
        <v>7</v>
      </c>
      <c r="F26" s="46">
        <v>5</v>
      </c>
      <c r="G26" s="46">
        <v>7</v>
      </c>
      <c r="H26" s="46">
        <v>5</v>
      </c>
      <c r="I26" s="46">
        <v>2</v>
      </c>
      <c r="J26" s="46">
        <v>0</v>
      </c>
      <c r="K26" s="46">
        <v>36</v>
      </c>
      <c r="L26" s="46">
        <v>10</v>
      </c>
      <c r="M26" s="46">
        <v>6</v>
      </c>
      <c r="N26" s="46">
        <v>8</v>
      </c>
      <c r="O26" s="46">
        <v>10</v>
      </c>
      <c r="P26" s="46">
        <v>10</v>
      </c>
      <c r="Q26" s="46">
        <v>18</v>
      </c>
      <c r="R26" s="46">
        <v>9</v>
      </c>
      <c r="S26" s="46">
        <v>3</v>
      </c>
      <c r="U26" s="6" t="s">
        <v>27</v>
      </c>
      <c r="V26" s="25">
        <v>158</v>
      </c>
      <c r="W26" s="26">
        <v>12</v>
      </c>
      <c r="X26" s="18">
        <v>10</v>
      </c>
      <c r="Y26" s="18">
        <v>7</v>
      </c>
      <c r="Z26" s="18">
        <v>5</v>
      </c>
      <c r="AA26" s="18">
        <v>7</v>
      </c>
      <c r="AB26" s="18">
        <v>5</v>
      </c>
      <c r="AC26" s="18">
        <v>2</v>
      </c>
      <c r="AD26" s="18">
        <v>0</v>
      </c>
      <c r="AE26" s="18">
        <v>35</v>
      </c>
      <c r="AF26" s="18">
        <v>10</v>
      </c>
      <c r="AG26" s="18">
        <v>6</v>
      </c>
      <c r="AH26" s="18">
        <v>8</v>
      </c>
      <c r="AI26" s="18">
        <v>10</v>
      </c>
      <c r="AJ26" s="18">
        <v>11</v>
      </c>
      <c r="AK26" s="18">
        <v>18</v>
      </c>
      <c r="AL26" s="18">
        <v>9</v>
      </c>
      <c r="AM26" s="19">
        <v>3</v>
      </c>
    </row>
    <row r="27" spans="1:39" x14ac:dyDescent="0.3">
      <c r="A27" s="45" t="s">
        <v>29</v>
      </c>
      <c r="B27" s="46">
        <v>158</v>
      </c>
      <c r="C27" s="46">
        <v>12</v>
      </c>
      <c r="D27" s="46">
        <v>10</v>
      </c>
      <c r="E27" s="46">
        <v>7</v>
      </c>
      <c r="F27" s="46">
        <v>5</v>
      </c>
      <c r="G27" s="46">
        <v>7</v>
      </c>
      <c r="H27" s="46">
        <v>5</v>
      </c>
      <c r="I27" s="46">
        <v>2</v>
      </c>
      <c r="J27" s="46">
        <v>0</v>
      </c>
      <c r="K27" s="46">
        <v>36</v>
      </c>
      <c r="L27" s="46">
        <v>10</v>
      </c>
      <c r="M27" s="46">
        <v>6</v>
      </c>
      <c r="N27" s="46">
        <v>7</v>
      </c>
      <c r="O27" s="46">
        <v>10</v>
      </c>
      <c r="P27" s="46">
        <v>10</v>
      </c>
      <c r="Q27" s="46">
        <v>18</v>
      </c>
      <c r="R27" s="46">
        <v>10</v>
      </c>
      <c r="S27" s="46">
        <v>3</v>
      </c>
      <c r="U27" s="6" t="s">
        <v>28</v>
      </c>
      <c r="V27" s="25">
        <v>158</v>
      </c>
      <c r="W27" s="26">
        <v>12</v>
      </c>
      <c r="X27" s="18">
        <v>10</v>
      </c>
      <c r="Y27" s="18">
        <v>7</v>
      </c>
      <c r="Z27" s="18">
        <v>5</v>
      </c>
      <c r="AA27" s="18">
        <v>7</v>
      </c>
      <c r="AB27" s="18">
        <v>5</v>
      </c>
      <c r="AC27" s="18">
        <v>2</v>
      </c>
      <c r="AD27" s="18">
        <v>0</v>
      </c>
      <c r="AE27" s="18">
        <v>36</v>
      </c>
      <c r="AF27" s="18">
        <v>10</v>
      </c>
      <c r="AG27" s="18">
        <v>6</v>
      </c>
      <c r="AH27" s="18">
        <v>8</v>
      </c>
      <c r="AI27" s="18">
        <v>10</v>
      </c>
      <c r="AJ27" s="18">
        <v>10</v>
      </c>
      <c r="AK27" s="18">
        <v>18</v>
      </c>
      <c r="AL27" s="18">
        <v>9</v>
      </c>
      <c r="AM27" s="19">
        <v>3</v>
      </c>
    </row>
    <row r="28" spans="1:39" x14ac:dyDescent="0.3">
      <c r="A28" s="45" t="s">
        <v>30</v>
      </c>
      <c r="B28" s="46">
        <v>152</v>
      </c>
      <c r="C28" s="46">
        <v>11</v>
      </c>
      <c r="D28" s="46">
        <v>9</v>
      </c>
      <c r="E28" s="46">
        <v>7</v>
      </c>
      <c r="F28" s="46">
        <v>4</v>
      </c>
      <c r="G28" s="46">
        <v>7</v>
      </c>
      <c r="H28" s="46">
        <v>5</v>
      </c>
      <c r="I28" s="46">
        <v>2</v>
      </c>
      <c r="J28" s="46">
        <v>0</v>
      </c>
      <c r="K28" s="46">
        <v>35</v>
      </c>
      <c r="L28" s="46">
        <v>10</v>
      </c>
      <c r="M28" s="46">
        <v>5</v>
      </c>
      <c r="N28" s="46">
        <v>7</v>
      </c>
      <c r="O28" s="46">
        <v>10</v>
      </c>
      <c r="P28" s="46">
        <v>10</v>
      </c>
      <c r="Q28" s="46">
        <v>17</v>
      </c>
      <c r="R28" s="46">
        <v>10</v>
      </c>
      <c r="S28" s="46">
        <v>3</v>
      </c>
      <c r="U28" s="6" t="s">
        <v>29</v>
      </c>
      <c r="V28" s="25">
        <v>158</v>
      </c>
      <c r="W28" s="26">
        <v>12</v>
      </c>
      <c r="X28" s="18">
        <v>10</v>
      </c>
      <c r="Y28" s="18">
        <v>7</v>
      </c>
      <c r="Z28" s="18">
        <v>5</v>
      </c>
      <c r="AA28" s="18">
        <v>7</v>
      </c>
      <c r="AB28" s="18">
        <v>5</v>
      </c>
      <c r="AC28" s="18">
        <v>2</v>
      </c>
      <c r="AD28" s="18">
        <v>0</v>
      </c>
      <c r="AE28" s="18">
        <v>36</v>
      </c>
      <c r="AF28" s="18">
        <v>10</v>
      </c>
      <c r="AG28" s="18">
        <v>6</v>
      </c>
      <c r="AH28" s="18">
        <v>7</v>
      </c>
      <c r="AI28" s="18">
        <v>10</v>
      </c>
      <c r="AJ28" s="18">
        <v>10</v>
      </c>
      <c r="AK28" s="18">
        <v>18</v>
      </c>
      <c r="AL28" s="18">
        <v>10</v>
      </c>
      <c r="AM28" s="19">
        <v>3</v>
      </c>
    </row>
    <row r="29" spans="1:39" x14ac:dyDescent="0.3">
      <c r="A29" s="45" t="s">
        <v>31</v>
      </c>
      <c r="B29" s="46">
        <v>148</v>
      </c>
      <c r="C29" s="46">
        <v>10</v>
      </c>
      <c r="D29" s="46">
        <v>9</v>
      </c>
      <c r="E29" s="46">
        <v>7</v>
      </c>
      <c r="F29" s="46">
        <v>4</v>
      </c>
      <c r="G29" s="46">
        <v>7</v>
      </c>
      <c r="H29" s="46">
        <v>5</v>
      </c>
      <c r="I29" s="46">
        <v>2</v>
      </c>
      <c r="J29" s="46">
        <v>0</v>
      </c>
      <c r="K29" s="46">
        <v>33</v>
      </c>
      <c r="L29" s="46">
        <v>9</v>
      </c>
      <c r="M29" s="46">
        <v>5</v>
      </c>
      <c r="N29" s="46">
        <v>7</v>
      </c>
      <c r="O29" s="46">
        <v>10</v>
      </c>
      <c r="P29" s="46">
        <v>10</v>
      </c>
      <c r="Q29" s="46">
        <v>17</v>
      </c>
      <c r="R29" s="46">
        <v>10</v>
      </c>
      <c r="S29" s="46">
        <v>3</v>
      </c>
      <c r="U29" s="6" t="s">
        <v>30</v>
      </c>
      <c r="V29" s="25">
        <v>152</v>
      </c>
      <c r="W29" s="26">
        <v>11</v>
      </c>
      <c r="X29" s="18">
        <v>9</v>
      </c>
      <c r="Y29" s="18">
        <v>7</v>
      </c>
      <c r="Z29" s="18">
        <v>4</v>
      </c>
      <c r="AA29" s="18">
        <v>7</v>
      </c>
      <c r="AB29" s="18">
        <v>5</v>
      </c>
      <c r="AC29" s="18">
        <v>2</v>
      </c>
      <c r="AD29" s="18">
        <v>0</v>
      </c>
      <c r="AE29" s="18">
        <v>35</v>
      </c>
      <c r="AF29" s="18">
        <v>10</v>
      </c>
      <c r="AG29" s="18">
        <v>5</v>
      </c>
      <c r="AH29" s="18">
        <v>7</v>
      </c>
      <c r="AI29" s="18">
        <v>10</v>
      </c>
      <c r="AJ29" s="18">
        <v>10</v>
      </c>
      <c r="AK29" s="18">
        <v>17</v>
      </c>
      <c r="AL29" s="18">
        <v>10</v>
      </c>
      <c r="AM29" s="19">
        <v>3</v>
      </c>
    </row>
    <row r="30" spans="1:39" x14ac:dyDescent="0.3">
      <c r="A30" s="45" t="s">
        <v>32</v>
      </c>
      <c r="B30" s="46">
        <v>147</v>
      </c>
      <c r="C30" s="46">
        <v>10</v>
      </c>
      <c r="D30" s="46">
        <v>9</v>
      </c>
      <c r="E30" s="46">
        <v>7</v>
      </c>
      <c r="F30" s="46">
        <v>4</v>
      </c>
      <c r="G30" s="46">
        <v>7</v>
      </c>
      <c r="H30" s="46">
        <v>5</v>
      </c>
      <c r="I30" s="46">
        <v>2</v>
      </c>
      <c r="J30" s="46">
        <v>0</v>
      </c>
      <c r="K30" s="46">
        <v>33</v>
      </c>
      <c r="L30" s="46">
        <v>9</v>
      </c>
      <c r="M30" s="46">
        <v>5</v>
      </c>
      <c r="N30" s="46">
        <v>7</v>
      </c>
      <c r="O30" s="46">
        <v>9</v>
      </c>
      <c r="P30" s="46">
        <v>10</v>
      </c>
      <c r="Q30" s="46">
        <v>17</v>
      </c>
      <c r="R30" s="46">
        <v>10</v>
      </c>
      <c r="S30" s="46">
        <v>3</v>
      </c>
      <c r="U30" s="6" t="s">
        <v>31</v>
      </c>
      <c r="V30" s="25">
        <v>148</v>
      </c>
      <c r="W30" s="26">
        <v>10</v>
      </c>
      <c r="X30" s="18">
        <v>9</v>
      </c>
      <c r="Y30" s="18">
        <v>7</v>
      </c>
      <c r="Z30" s="18">
        <v>4</v>
      </c>
      <c r="AA30" s="18">
        <v>7</v>
      </c>
      <c r="AB30" s="18">
        <v>5</v>
      </c>
      <c r="AC30" s="18">
        <v>2</v>
      </c>
      <c r="AD30" s="18">
        <v>0</v>
      </c>
      <c r="AE30" s="18">
        <v>33</v>
      </c>
      <c r="AF30" s="18">
        <v>9</v>
      </c>
      <c r="AG30" s="18">
        <v>5</v>
      </c>
      <c r="AH30" s="18">
        <v>7</v>
      </c>
      <c r="AI30" s="18">
        <v>10</v>
      </c>
      <c r="AJ30" s="18">
        <v>10</v>
      </c>
      <c r="AK30" s="18">
        <v>17</v>
      </c>
      <c r="AL30" s="18">
        <v>10</v>
      </c>
      <c r="AM30" s="19">
        <v>3</v>
      </c>
    </row>
    <row r="31" spans="1:39" x14ac:dyDescent="0.3">
      <c r="A31" s="45" t="s">
        <v>33</v>
      </c>
      <c r="B31" s="46">
        <v>146</v>
      </c>
      <c r="C31" s="46">
        <v>10</v>
      </c>
      <c r="D31" s="46">
        <v>9</v>
      </c>
      <c r="E31" s="46">
        <v>7</v>
      </c>
      <c r="F31" s="46">
        <v>4</v>
      </c>
      <c r="G31" s="46">
        <v>7</v>
      </c>
      <c r="H31" s="46">
        <v>4</v>
      </c>
      <c r="I31" s="46">
        <v>2</v>
      </c>
      <c r="J31" s="46">
        <v>0</v>
      </c>
      <c r="K31" s="46">
        <v>33</v>
      </c>
      <c r="L31" s="46">
        <v>9</v>
      </c>
      <c r="M31" s="46">
        <v>5</v>
      </c>
      <c r="N31" s="46">
        <v>7</v>
      </c>
      <c r="O31" s="46">
        <v>9</v>
      </c>
      <c r="P31" s="46">
        <v>10</v>
      </c>
      <c r="Q31" s="46">
        <v>17</v>
      </c>
      <c r="R31" s="46">
        <v>10</v>
      </c>
      <c r="S31" s="46">
        <v>3</v>
      </c>
      <c r="U31" s="6" t="s">
        <v>32</v>
      </c>
      <c r="V31" s="25">
        <v>147</v>
      </c>
      <c r="W31" s="26">
        <v>10</v>
      </c>
      <c r="X31" s="18">
        <v>9</v>
      </c>
      <c r="Y31" s="18">
        <v>7</v>
      </c>
      <c r="Z31" s="18">
        <v>4</v>
      </c>
      <c r="AA31" s="18">
        <v>7</v>
      </c>
      <c r="AB31" s="18">
        <v>5</v>
      </c>
      <c r="AC31" s="18">
        <v>2</v>
      </c>
      <c r="AD31" s="18">
        <v>0</v>
      </c>
      <c r="AE31" s="18">
        <v>33</v>
      </c>
      <c r="AF31" s="18">
        <v>9</v>
      </c>
      <c r="AG31" s="18">
        <v>5</v>
      </c>
      <c r="AH31" s="18">
        <v>7</v>
      </c>
      <c r="AI31" s="18">
        <v>9</v>
      </c>
      <c r="AJ31" s="18">
        <v>10</v>
      </c>
      <c r="AK31" s="18">
        <v>17</v>
      </c>
      <c r="AL31" s="18">
        <v>10</v>
      </c>
      <c r="AM31" s="19">
        <v>3</v>
      </c>
    </row>
    <row r="32" spans="1:39" x14ac:dyDescent="0.3">
      <c r="A32" s="45" t="s">
        <v>34</v>
      </c>
      <c r="B32" s="46">
        <v>145</v>
      </c>
      <c r="C32" s="46">
        <v>10</v>
      </c>
      <c r="D32" s="46">
        <v>9</v>
      </c>
      <c r="E32" s="46">
        <v>7</v>
      </c>
      <c r="F32" s="46">
        <v>3</v>
      </c>
      <c r="G32" s="46">
        <v>7</v>
      </c>
      <c r="H32" s="46">
        <v>4</v>
      </c>
      <c r="I32" s="46">
        <v>2</v>
      </c>
      <c r="J32" s="46">
        <v>0</v>
      </c>
      <c r="K32" s="46">
        <v>33</v>
      </c>
      <c r="L32" s="46">
        <v>9</v>
      </c>
      <c r="M32" s="46">
        <v>5</v>
      </c>
      <c r="N32" s="46">
        <v>7</v>
      </c>
      <c r="O32" s="46">
        <v>9</v>
      </c>
      <c r="P32" s="46">
        <v>10</v>
      </c>
      <c r="Q32" s="46">
        <v>16</v>
      </c>
      <c r="R32" s="46">
        <v>11</v>
      </c>
      <c r="S32" s="46">
        <v>3</v>
      </c>
      <c r="U32" s="6" t="s">
        <v>33</v>
      </c>
      <c r="V32" s="25">
        <v>146</v>
      </c>
      <c r="W32" s="26">
        <v>10</v>
      </c>
      <c r="X32" s="18">
        <v>9</v>
      </c>
      <c r="Y32" s="18">
        <v>7</v>
      </c>
      <c r="Z32" s="18">
        <v>4</v>
      </c>
      <c r="AA32" s="18">
        <v>7</v>
      </c>
      <c r="AB32" s="18">
        <v>4</v>
      </c>
      <c r="AC32" s="18">
        <v>2</v>
      </c>
      <c r="AD32" s="18">
        <v>0</v>
      </c>
      <c r="AE32" s="18">
        <v>33</v>
      </c>
      <c r="AF32" s="18">
        <v>9</v>
      </c>
      <c r="AG32" s="18">
        <v>5</v>
      </c>
      <c r="AH32" s="18">
        <v>7</v>
      </c>
      <c r="AI32" s="18">
        <v>9</v>
      </c>
      <c r="AJ32" s="18">
        <v>10</v>
      </c>
      <c r="AK32" s="18">
        <v>17</v>
      </c>
      <c r="AL32" s="18">
        <v>10</v>
      </c>
      <c r="AM32" s="19">
        <v>3</v>
      </c>
    </row>
    <row r="33" spans="1:39" x14ac:dyDescent="0.3">
      <c r="A33" s="45" t="s">
        <v>35</v>
      </c>
      <c r="B33" s="46">
        <v>147</v>
      </c>
      <c r="C33" s="46">
        <v>10</v>
      </c>
      <c r="D33" s="46">
        <v>9</v>
      </c>
      <c r="E33" s="46">
        <v>7</v>
      </c>
      <c r="F33" s="46">
        <v>3</v>
      </c>
      <c r="G33" s="46">
        <v>7</v>
      </c>
      <c r="H33" s="46">
        <v>4</v>
      </c>
      <c r="I33" s="46">
        <v>2</v>
      </c>
      <c r="J33" s="46">
        <v>0</v>
      </c>
      <c r="K33" s="46">
        <v>34</v>
      </c>
      <c r="L33" s="46">
        <v>10</v>
      </c>
      <c r="M33" s="46">
        <v>5</v>
      </c>
      <c r="N33" s="46">
        <v>7</v>
      </c>
      <c r="O33" s="46">
        <v>9</v>
      </c>
      <c r="P33" s="46">
        <v>10</v>
      </c>
      <c r="Q33" s="46">
        <v>16</v>
      </c>
      <c r="R33" s="46">
        <v>11</v>
      </c>
      <c r="S33" s="46">
        <v>3</v>
      </c>
      <c r="U33" s="6" t="s">
        <v>34</v>
      </c>
      <c r="V33" s="25">
        <v>145</v>
      </c>
      <c r="W33" s="26">
        <v>10</v>
      </c>
      <c r="X33" s="18">
        <v>9</v>
      </c>
      <c r="Y33" s="18">
        <v>7</v>
      </c>
      <c r="Z33" s="18">
        <v>3</v>
      </c>
      <c r="AA33" s="18">
        <v>7</v>
      </c>
      <c r="AB33" s="18">
        <v>4</v>
      </c>
      <c r="AC33" s="18">
        <v>2</v>
      </c>
      <c r="AD33" s="18">
        <v>0</v>
      </c>
      <c r="AE33" s="18">
        <v>33</v>
      </c>
      <c r="AF33" s="18">
        <v>9</v>
      </c>
      <c r="AG33" s="18">
        <v>5</v>
      </c>
      <c r="AH33" s="18">
        <v>7</v>
      </c>
      <c r="AI33" s="18">
        <v>9</v>
      </c>
      <c r="AJ33" s="18">
        <v>10</v>
      </c>
      <c r="AK33" s="18">
        <v>16</v>
      </c>
      <c r="AL33" s="18">
        <v>11</v>
      </c>
      <c r="AM33" s="19">
        <v>3</v>
      </c>
    </row>
    <row r="34" spans="1:39" x14ac:dyDescent="0.3">
      <c r="A34" s="45" t="s">
        <v>36</v>
      </c>
      <c r="B34" s="46">
        <v>142</v>
      </c>
      <c r="C34" s="46">
        <v>9</v>
      </c>
      <c r="D34" s="46">
        <v>9</v>
      </c>
      <c r="E34" s="46">
        <v>7</v>
      </c>
      <c r="F34" s="46">
        <v>3</v>
      </c>
      <c r="G34" s="46">
        <v>6</v>
      </c>
      <c r="H34" s="46">
        <v>4</v>
      </c>
      <c r="I34" s="46">
        <v>2</v>
      </c>
      <c r="J34" s="46">
        <v>0</v>
      </c>
      <c r="K34" s="46">
        <v>33</v>
      </c>
      <c r="L34" s="46">
        <v>10</v>
      </c>
      <c r="M34" s="46">
        <v>5</v>
      </c>
      <c r="N34" s="46">
        <v>7</v>
      </c>
      <c r="O34" s="46">
        <v>9</v>
      </c>
      <c r="P34" s="46">
        <v>9</v>
      </c>
      <c r="Q34" s="46">
        <v>16</v>
      </c>
      <c r="R34" s="46">
        <v>11</v>
      </c>
      <c r="S34" s="46">
        <v>2</v>
      </c>
      <c r="U34" s="6" t="s">
        <v>35</v>
      </c>
      <c r="V34" s="25">
        <v>147</v>
      </c>
      <c r="W34" s="26">
        <v>10</v>
      </c>
      <c r="X34" s="18">
        <v>9</v>
      </c>
      <c r="Y34" s="18">
        <v>7</v>
      </c>
      <c r="Z34" s="18">
        <v>3</v>
      </c>
      <c r="AA34" s="18">
        <v>7</v>
      </c>
      <c r="AB34" s="18">
        <v>4</v>
      </c>
      <c r="AC34" s="18">
        <v>2</v>
      </c>
      <c r="AD34" s="18">
        <v>0</v>
      </c>
      <c r="AE34" s="18">
        <v>34</v>
      </c>
      <c r="AF34" s="18">
        <v>10</v>
      </c>
      <c r="AG34" s="18">
        <v>5</v>
      </c>
      <c r="AH34" s="18">
        <v>7</v>
      </c>
      <c r="AI34" s="18">
        <v>9</v>
      </c>
      <c r="AJ34" s="18">
        <v>10</v>
      </c>
      <c r="AK34" s="18">
        <v>16</v>
      </c>
      <c r="AL34" s="18">
        <v>11</v>
      </c>
      <c r="AM34" s="19">
        <v>3</v>
      </c>
    </row>
    <row r="35" spans="1:39" x14ac:dyDescent="0.3">
      <c r="A35" s="45" t="s">
        <v>37</v>
      </c>
      <c r="B35" s="46">
        <v>140</v>
      </c>
      <c r="C35" s="46">
        <v>9</v>
      </c>
      <c r="D35" s="46">
        <v>9</v>
      </c>
      <c r="E35" s="46">
        <v>7</v>
      </c>
      <c r="F35" s="46">
        <v>3</v>
      </c>
      <c r="G35" s="46">
        <v>6</v>
      </c>
      <c r="H35" s="46">
        <v>4</v>
      </c>
      <c r="I35" s="46">
        <v>2</v>
      </c>
      <c r="J35" s="46">
        <v>1</v>
      </c>
      <c r="K35" s="46">
        <v>33</v>
      </c>
      <c r="L35" s="46">
        <v>9</v>
      </c>
      <c r="M35" s="46">
        <v>5</v>
      </c>
      <c r="N35" s="46">
        <v>6</v>
      </c>
      <c r="O35" s="46">
        <v>9</v>
      </c>
      <c r="P35" s="46">
        <v>9</v>
      </c>
      <c r="Q35" s="46">
        <v>16</v>
      </c>
      <c r="R35" s="46">
        <v>10</v>
      </c>
      <c r="S35" s="46">
        <v>2</v>
      </c>
      <c r="U35" s="6" t="s">
        <v>36</v>
      </c>
      <c r="V35" s="25">
        <v>142</v>
      </c>
      <c r="W35" s="26">
        <v>9</v>
      </c>
      <c r="X35" s="18">
        <v>9</v>
      </c>
      <c r="Y35" s="18">
        <v>7</v>
      </c>
      <c r="Z35" s="18">
        <v>3</v>
      </c>
      <c r="AA35" s="18">
        <v>6</v>
      </c>
      <c r="AB35" s="18">
        <v>4</v>
      </c>
      <c r="AC35" s="18">
        <v>2</v>
      </c>
      <c r="AD35" s="18">
        <v>0</v>
      </c>
      <c r="AE35" s="18">
        <v>33</v>
      </c>
      <c r="AF35" s="18">
        <v>10</v>
      </c>
      <c r="AG35" s="18">
        <v>5</v>
      </c>
      <c r="AH35" s="18">
        <v>7</v>
      </c>
      <c r="AI35" s="18">
        <v>9</v>
      </c>
      <c r="AJ35" s="18">
        <v>9</v>
      </c>
      <c r="AK35" s="18">
        <v>16</v>
      </c>
      <c r="AL35" s="18">
        <v>11</v>
      </c>
      <c r="AM35" s="19">
        <v>2</v>
      </c>
    </row>
    <row r="36" spans="1:39" x14ac:dyDescent="0.3">
      <c r="A36" s="45" t="s">
        <v>66</v>
      </c>
      <c r="B36" s="46">
        <v>139</v>
      </c>
      <c r="C36" s="46">
        <v>9</v>
      </c>
      <c r="D36" s="46">
        <v>9</v>
      </c>
      <c r="E36" s="46">
        <v>7</v>
      </c>
      <c r="F36" s="46">
        <v>3</v>
      </c>
      <c r="G36" s="46">
        <v>6</v>
      </c>
      <c r="H36" s="46">
        <v>4</v>
      </c>
      <c r="I36" s="46">
        <v>2</v>
      </c>
      <c r="J36" s="46">
        <v>1</v>
      </c>
      <c r="K36" s="46">
        <v>32</v>
      </c>
      <c r="L36" s="46">
        <v>9</v>
      </c>
      <c r="M36" s="46">
        <v>5</v>
      </c>
      <c r="N36" s="46">
        <v>6</v>
      </c>
      <c r="O36" s="46">
        <v>9</v>
      </c>
      <c r="P36" s="46">
        <v>9</v>
      </c>
      <c r="Q36" s="46">
        <v>16</v>
      </c>
      <c r="R36" s="46">
        <v>10</v>
      </c>
      <c r="S36" s="46">
        <v>2</v>
      </c>
      <c r="U36" s="6" t="s">
        <v>37</v>
      </c>
      <c r="V36" s="25">
        <v>140</v>
      </c>
      <c r="W36" s="26">
        <v>9</v>
      </c>
      <c r="X36" s="18">
        <v>9</v>
      </c>
      <c r="Y36" s="18">
        <v>7</v>
      </c>
      <c r="Z36" s="18">
        <v>3</v>
      </c>
      <c r="AA36" s="18">
        <v>6</v>
      </c>
      <c r="AB36" s="18">
        <v>4</v>
      </c>
      <c r="AC36" s="18">
        <v>2</v>
      </c>
      <c r="AD36" s="18">
        <v>1</v>
      </c>
      <c r="AE36" s="18">
        <v>33</v>
      </c>
      <c r="AF36" s="18">
        <v>9</v>
      </c>
      <c r="AG36" s="18">
        <v>5</v>
      </c>
      <c r="AH36" s="18">
        <v>6</v>
      </c>
      <c r="AI36" s="18">
        <v>9</v>
      </c>
      <c r="AJ36" s="18">
        <v>9</v>
      </c>
      <c r="AK36" s="18">
        <v>16</v>
      </c>
      <c r="AL36" s="18">
        <v>10</v>
      </c>
      <c r="AM36" s="19">
        <v>2</v>
      </c>
    </row>
    <row r="37" spans="1:39" x14ac:dyDescent="0.3">
      <c r="A37" s="45" t="s">
        <v>67</v>
      </c>
      <c r="B37" s="46">
        <v>138</v>
      </c>
      <c r="C37" s="46">
        <v>9</v>
      </c>
      <c r="D37" s="46">
        <v>9</v>
      </c>
      <c r="E37" s="46">
        <v>7</v>
      </c>
      <c r="F37" s="46">
        <v>3</v>
      </c>
      <c r="G37" s="46">
        <v>6</v>
      </c>
      <c r="H37" s="46">
        <v>4</v>
      </c>
      <c r="I37" s="46">
        <v>2</v>
      </c>
      <c r="J37" s="46">
        <v>1</v>
      </c>
      <c r="K37" s="46">
        <v>31</v>
      </c>
      <c r="L37" s="46">
        <v>9</v>
      </c>
      <c r="M37" s="46">
        <v>5</v>
      </c>
      <c r="N37" s="46">
        <v>6</v>
      </c>
      <c r="O37" s="46">
        <v>9</v>
      </c>
      <c r="P37" s="46">
        <v>9</v>
      </c>
      <c r="Q37" s="46">
        <v>16</v>
      </c>
      <c r="R37" s="46">
        <v>10</v>
      </c>
      <c r="S37" s="46">
        <v>2</v>
      </c>
      <c r="U37" s="7">
        <v>2014</v>
      </c>
      <c r="V37" s="25">
        <v>139</v>
      </c>
      <c r="W37" s="27">
        <v>9</v>
      </c>
      <c r="X37" s="21">
        <v>9</v>
      </c>
      <c r="Y37" s="21">
        <v>7</v>
      </c>
      <c r="Z37" s="21">
        <v>3</v>
      </c>
      <c r="AA37" s="21">
        <v>6</v>
      </c>
      <c r="AB37" s="21">
        <v>4</v>
      </c>
      <c r="AC37" s="21">
        <v>2</v>
      </c>
      <c r="AD37" s="21">
        <v>1</v>
      </c>
      <c r="AE37" s="21">
        <v>32</v>
      </c>
      <c r="AF37" s="21">
        <v>9</v>
      </c>
      <c r="AG37" s="21">
        <v>5</v>
      </c>
      <c r="AH37" s="21">
        <v>6</v>
      </c>
      <c r="AI37" s="21">
        <v>9</v>
      </c>
      <c r="AJ37" s="21">
        <v>9</v>
      </c>
      <c r="AK37" s="21">
        <v>16</v>
      </c>
      <c r="AL37" s="21">
        <v>10</v>
      </c>
      <c r="AM37" s="22">
        <v>2</v>
      </c>
    </row>
    <row r="38" spans="1:39" x14ac:dyDescent="0.3">
      <c r="A38" s="45" t="s">
        <v>68</v>
      </c>
      <c r="B38" s="46">
        <v>138</v>
      </c>
      <c r="C38" s="46">
        <v>9</v>
      </c>
      <c r="D38" s="46">
        <v>9</v>
      </c>
      <c r="E38" s="46">
        <v>7</v>
      </c>
      <c r="F38" s="46">
        <v>3</v>
      </c>
      <c r="G38" s="46">
        <v>6</v>
      </c>
      <c r="H38" s="46">
        <v>4</v>
      </c>
      <c r="I38" s="46">
        <v>2</v>
      </c>
      <c r="J38" s="46">
        <v>1</v>
      </c>
      <c r="K38" s="46">
        <v>31</v>
      </c>
      <c r="L38" s="46">
        <v>9</v>
      </c>
      <c r="M38" s="46">
        <v>5</v>
      </c>
      <c r="N38" s="46">
        <v>6</v>
      </c>
      <c r="O38" s="46">
        <v>9</v>
      </c>
      <c r="P38" s="46">
        <v>9</v>
      </c>
      <c r="Q38" s="46">
        <v>16</v>
      </c>
      <c r="R38" s="46">
        <v>10</v>
      </c>
      <c r="S38" s="46">
        <v>2</v>
      </c>
      <c r="U38" s="31">
        <v>2015</v>
      </c>
      <c r="V38" s="25">
        <v>138</v>
      </c>
      <c r="W38" s="35">
        <v>9</v>
      </c>
      <c r="X38" s="32">
        <v>9</v>
      </c>
      <c r="Y38" s="32">
        <v>7</v>
      </c>
      <c r="Z38" s="32">
        <v>3</v>
      </c>
      <c r="AA38" s="32">
        <v>6</v>
      </c>
      <c r="AB38" s="32">
        <v>4</v>
      </c>
      <c r="AC38" s="32">
        <v>2</v>
      </c>
      <c r="AD38" s="32">
        <v>1</v>
      </c>
      <c r="AE38" s="32">
        <v>31</v>
      </c>
      <c r="AF38" s="32">
        <v>9</v>
      </c>
      <c r="AG38" s="32">
        <v>5</v>
      </c>
      <c r="AH38" s="32">
        <v>6</v>
      </c>
      <c r="AI38" s="32">
        <v>9</v>
      </c>
      <c r="AJ38" s="32">
        <v>9</v>
      </c>
      <c r="AK38" s="32">
        <v>16</v>
      </c>
      <c r="AL38" s="32">
        <v>10</v>
      </c>
      <c r="AM38" s="33">
        <v>2</v>
      </c>
    </row>
    <row r="39" spans="1:39" x14ac:dyDescent="0.3">
      <c r="A39" s="45" t="s">
        <v>69</v>
      </c>
      <c r="B39" s="46">
        <v>138</v>
      </c>
      <c r="C39" s="46">
        <v>9</v>
      </c>
      <c r="D39" s="46">
        <v>9</v>
      </c>
      <c r="E39" s="46">
        <v>7</v>
      </c>
      <c r="F39" s="46">
        <v>3</v>
      </c>
      <c r="G39" s="46">
        <v>6</v>
      </c>
      <c r="H39" s="46">
        <v>4</v>
      </c>
      <c r="I39" s="46">
        <v>2</v>
      </c>
      <c r="J39" s="46">
        <v>1</v>
      </c>
      <c r="K39" s="46">
        <v>31</v>
      </c>
      <c r="L39" s="46">
        <v>9</v>
      </c>
      <c r="M39" s="46">
        <v>5</v>
      </c>
      <c r="N39" s="46">
        <v>6</v>
      </c>
      <c r="O39" s="46">
        <v>9</v>
      </c>
      <c r="P39" s="46">
        <v>9</v>
      </c>
      <c r="Q39" s="46">
        <v>16</v>
      </c>
      <c r="R39" s="46">
        <v>10</v>
      </c>
      <c r="S39" s="46">
        <v>2</v>
      </c>
      <c r="U39" s="31">
        <v>2016</v>
      </c>
      <c r="V39" s="25">
        <v>138</v>
      </c>
      <c r="W39" s="35">
        <v>9</v>
      </c>
      <c r="X39" s="32">
        <v>9</v>
      </c>
      <c r="Y39" s="32">
        <v>7</v>
      </c>
      <c r="Z39" s="32">
        <v>3</v>
      </c>
      <c r="AA39" s="32">
        <v>6</v>
      </c>
      <c r="AB39" s="32">
        <v>4</v>
      </c>
      <c r="AC39" s="32">
        <v>2</v>
      </c>
      <c r="AD39" s="32">
        <v>1</v>
      </c>
      <c r="AE39" s="32">
        <v>31</v>
      </c>
      <c r="AF39" s="32">
        <v>9</v>
      </c>
      <c r="AG39" s="32">
        <v>5</v>
      </c>
      <c r="AH39" s="32">
        <v>6</v>
      </c>
      <c r="AI39" s="32">
        <v>9</v>
      </c>
      <c r="AJ39" s="32">
        <v>9</v>
      </c>
      <c r="AK39" s="32">
        <v>16</v>
      </c>
      <c r="AL39" s="32">
        <v>10</v>
      </c>
      <c r="AM39" s="33">
        <v>2</v>
      </c>
    </row>
    <row r="40" spans="1:39" ht="17.25" thickBot="1" x14ac:dyDescent="0.35">
      <c r="A40" s="45" t="s">
        <v>70</v>
      </c>
      <c r="B40" s="46">
        <v>137</v>
      </c>
      <c r="C40" s="46">
        <v>9</v>
      </c>
      <c r="D40" s="46">
        <v>9</v>
      </c>
      <c r="E40" s="46">
        <v>7</v>
      </c>
      <c r="F40" s="46">
        <v>3</v>
      </c>
      <c r="G40" s="46">
        <v>6</v>
      </c>
      <c r="H40" s="46">
        <v>4</v>
      </c>
      <c r="I40" s="46">
        <v>2</v>
      </c>
      <c r="J40" s="46">
        <v>1</v>
      </c>
      <c r="K40" s="46">
        <v>31</v>
      </c>
      <c r="L40" s="46">
        <v>9</v>
      </c>
      <c r="M40" s="46">
        <v>5</v>
      </c>
      <c r="N40" s="46">
        <v>6</v>
      </c>
      <c r="O40" s="46">
        <v>9</v>
      </c>
      <c r="P40" s="46">
        <v>9</v>
      </c>
      <c r="Q40" s="46">
        <v>15</v>
      </c>
      <c r="R40" s="46">
        <v>10</v>
      </c>
      <c r="S40" s="46">
        <v>2</v>
      </c>
      <c r="U40" s="8">
        <v>2017</v>
      </c>
      <c r="V40" s="25">
        <v>138</v>
      </c>
      <c r="W40" s="30">
        <v>9</v>
      </c>
      <c r="X40" s="23">
        <v>9</v>
      </c>
      <c r="Y40" s="23">
        <v>7</v>
      </c>
      <c r="Z40" s="23">
        <v>3</v>
      </c>
      <c r="AA40" s="23">
        <v>6</v>
      </c>
      <c r="AB40" s="23">
        <v>4</v>
      </c>
      <c r="AC40" s="23">
        <v>2</v>
      </c>
      <c r="AD40" s="23">
        <v>1</v>
      </c>
      <c r="AE40" s="23">
        <v>31</v>
      </c>
      <c r="AF40" s="23">
        <v>9</v>
      </c>
      <c r="AG40" s="23">
        <v>5</v>
      </c>
      <c r="AH40" s="23">
        <v>6</v>
      </c>
      <c r="AI40" s="23">
        <v>9</v>
      </c>
      <c r="AJ40" s="23">
        <v>9</v>
      </c>
      <c r="AK40" s="23">
        <v>16</v>
      </c>
      <c r="AL40" s="23">
        <v>10</v>
      </c>
      <c r="AM40" s="24">
        <v>2</v>
      </c>
    </row>
    <row r="41" spans="1:39" ht="17.25" thickBot="1" x14ac:dyDescent="0.35">
      <c r="A41" s="45" t="s">
        <v>78</v>
      </c>
      <c r="B41" s="46">
        <v>137</v>
      </c>
      <c r="C41" s="46">
        <v>9</v>
      </c>
      <c r="D41" s="46">
        <v>9</v>
      </c>
      <c r="E41" s="46">
        <v>7</v>
      </c>
      <c r="F41" s="46">
        <v>3</v>
      </c>
      <c r="G41" s="46">
        <v>6</v>
      </c>
      <c r="H41" s="46">
        <v>4</v>
      </c>
      <c r="I41" s="46">
        <v>2</v>
      </c>
      <c r="J41" s="46">
        <v>1</v>
      </c>
      <c r="K41" s="46">
        <v>31</v>
      </c>
      <c r="L41" s="46">
        <v>9</v>
      </c>
      <c r="M41" s="46">
        <v>5</v>
      </c>
      <c r="N41" s="46">
        <v>6</v>
      </c>
      <c r="O41" s="46">
        <v>9</v>
      </c>
      <c r="P41" s="46">
        <v>9</v>
      </c>
      <c r="Q41" s="46">
        <v>15</v>
      </c>
      <c r="R41" s="46">
        <v>10</v>
      </c>
      <c r="S41" s="46">
        <v>2</v>
      </c>
      <c r="U41" s="8">
        <v>2018</v>
      </c>
      <c r="V41" s="25">
        <v>137</v>
      </c>
      <c r="W41" s="30">
        <v>9</v>
      </c>
      <c r="X41" s="23">
        <v>9</v>
      </c>
      <c r="Y41" s="23">
        <v>7</v>
      </c>
      <c r="Z41" s="23">
        <v>3</v>
      </c>
      <c r="AA41" s="23">
        <v>6</v>
      </c>
      <c r="AB41" s="23">
        <v>4</v>
      </c>
      <c r="AC41" s="23">
        <v>2</v>
      </c>
      <c r="AD41" s="23">
        <v>1</v>
      </c>
      <c r="AE41" s="23">
        <v>31</v>
      </c>
      <c r="AF41" s="23">
        <v>9</v>
      </c>
      <c r="AG41" s="23">
        <v>5</v>
      </c>
      <c r="AH41" s="23">
        <v>6</v>
      </c>
      <c r="AI41" s="23">
        <v>9</v>
      </c>
      <c r="AJ41" s="23">
        <v>9</v>
      </c>
      <c r="AK41" s="23">
        <v>15</v>
      </c>
      <c r="AL41" s="23">
        <v>10</v>
      </c>
      <c r="AM41" s="24">
        <v>2</v>
      </c>
    </row>
    <row r="42" spans="1:39" ht="17.25" thickBot="1" x14ac:dyDescent="0.35">
      <c r="A42" s="45" t="s">
        <v>71</v>
      </c>
      <c r="B42" s="46">
        <v>136</v>
      </c>
      <c r="C42" s="46">
        <v>9</v>
      </c>
      <c r="D42" s="46">
        <v>9</v>
      </c>
      <c r="E42" s="46">
        <v>7</v>
      </c>
      <c r="F42" s="46">
        <v>3</v>
      </c>
      <c r="G42" s="46">
        <v>6</v>
      </c>
      <c r="H42" s="46">
        <v>4</v>
      </c>
      <c r="I42" s="46">
        <v>2</v>
      </c>
      <c r="J42" s="46">
        <v>1</v>
      </c>
      <c r="K42" s="46">
        <v>31</v>
      </c>
      <c r="L42" s="46">
        <v>8</v>
      </c>
      <c r="M42" s="46">
        <v>5</v>
      </c>
      <c r="N42" s="46">
        <v>6</v>
      </c>
      <c r="O42" s="46">
        <v>9</v>
      </c>
      <c r="P42" s="46">
        <v>9</v>
      </c>
      <c r="Q42" s="46">
        <v>15</v>
      </c>
      <c r="R42" s="46">
        <v>10</v>
      </c>
      <c r="S42" s="46">
        <v>2</v>
      </c>
      <c r="U42" s="8">
        <v>2019</v>
      </c>
      <c r="V42" s="25">
        <v>137</v>
      </c>
      <c r="W42" s="30">
        <v>9</v>
      </c>
      <c r="X42" s="23">
        <v>9</v>
      </c>
      <c r="Y42" s="23">
        <v>7</v>
      </c>
      <c r="Z42" s="23">
        <v>3</v>
      </c>
      <c r="AA42" s="23">
        <v>6</v>
      </c>
      <c r="AB42" s="23">
        <v>4</v>
      </c>
      <c r="AC42" s="23">
        <v>2</v>
      </c>
      <c r="AD42" s="23">
        <v>1</v>
      </c>
      <c r="AE42" s="23">
        <v>31</v>
      </c>
      <c r="AF42" s="23">
        <v>9</v>
      </c>
      <c r="AG42" s="23">
        <v>5</v>
      </c>
      <c r="AH42" s="23">
        <v>6</v>
      </c>
      <c r="AI42" s="23">
        <v>9</v>
      </c>
      <c r="AJ42" s="23">
        <v>9</v>
      </c>
      <c r="AK42" s="23">
        <v>15</v>
      </c>
      <c r="AL42" s="23">
        <v>10</v>
      </c>
      <c r="AM42" s="24">
        <v>2</v>
      </c>
    </row>
    <row r="43" spans="1:39" ht="17.25" thickBot="1" x14ac:dyDescent="0.35">
      <c r="A43" s="45" t="s">
        <v>72</v>
      </c>
      <c r="B43" s="46">
        <v>134</v>
      </c>
      <c r="C43" s="46">
        <v>9</v>
      </c>
      <c r="D43" s="46">
        <v>8</v>
      </c>
      <c r="E43" s="46">
        <v>7</v>
      </c>
      <c r="F43" s="46">
        <v>3</v>
      </c>
      <c r="G43" s="46">
        <v>6</v>
      </c>
      <c r="H43" s="46">
        <v>4</v>
      </c>
      <c r="I43" s="46">
        <v>2</v>
      </c>
      <c r="J43" s="46">
        <v>1</v>
      </c>
      <c r="K43" s="46">
        <v>31</v>
      </c>
      <c r="L43" s="46">
        <v>8</v>
      </c>
      <c r="M43" s="46">
        <v>5</v>
      </c>
      <c r="N43" s="46">
        <v>6</v>
      </c>
      <c r="O43" s="46">
        <v>8</v>
      </c>
      <c r="P43" s="46">
        <v>9</v>
      </c>
      <c r="Q43" s="46">
        <v>15</v>
      </c>
      <c r="R43" s="46">
        <v>10</v>
      </c>
      <c r="S43" s="46">
        <v>2</v>
      </c>
      <c r="U43" s="8">
        <v>2020</v>
      </c>
      <c r="V43" s="25">
        <v>136</v>
      </c>
      <c r="W43" s="30">
        <v>9</v>
      </c>
      <c r="X43" s="23">
        <v>9</v>
      </c>
      <c r="Y43" s="23">
        <v>7</v>
      </c>
      <c r="Z43" s="23">
        <v>3</v>
      </c>
      <c r="AA43" s="23">
        <v>6</v>
      </c>
      <c r="AB43" s="23">
        <v>4</v>
      </c>
      <c r="AC43" s="23">
        <v>2</v>
      </c>
      <c r="AD43" s="23">
        <v>1</v>
      </c>
      <c r="AE43" s="23">
        <v>31</v>
      </c>
      <c r="AF43" s="23">
        <v>8</v>
      </c>
      <c r="AG43" s="23">
        <v>5</v>
      </c>
      <c r="AH43" s="23">
        <v>6</v>
      </c>
      <c r="AI43" s="23">
        <v>9</v>
      </c>
      <c r="AJ43" s="23">
        <v>9</v>
      </c>
      <c r="AK43" s="23">
        <v>15</v>
      </c>
      <c r="AL43" s="23">
        <v>10</v>
      </c>
      <c r="AM43" s="24">
        <v>2</v>
      </c>
    </row>
    <row r="44" spans="1:39" ht="17.25" thickBot="1" x14ac:dyDescent="0.35">
      <c r="U44" s="8">
        <v>2021</v>
      </c>
      <c r="V44" s="25">
        <v>134</v>
      </c>
      <c r="W44" s="30">
        <v>9</v>
      </c>
      <c r="X44" s="23">
        <v>8</v>
      </c>
      <c r="Y44" s="23">
        <v>7</v>
      </c>
      <c r="Z44" s="23">
        <v>3</v>
      </c>
      <c r="AA44" s="23">
        <v>6</v>
      </c>
      <c r="AB44" s="23">
        <v>4</v>
      </c>
      <c r="AC44" s="23">
        <v>2</v>
      </c>
      <c r="AD44" s="23">
        <v>1</v>
      </c>
      <c r="AE44" s="23">
        <v>31</v>
      </c>
      <c r="AF44" s="23">
        <v>8</v>
      </c>
      <c r="AG44" s="23">
        <v>5</v>
      </c>
      <c r="AH44" s="23">
        <v>6</v>
      </c>
      <c r="AI44" s="23">
        <v>8</v>
      </c>
      <c r="AJ44" s="23">
        <v>9</v>
      </c>
      <c r="AK44" s="23">
        <v>15</v>
      </c>
      <c r="AL44" s="23">
        <v>10</v>
      </c>
      <c r="AM44" s="24">
        <v>2</v>
      </c>
    </row>
    <row r="45" spans="1:39" x14ac:dyDescent="0.3">
      <c r="V45" s="25">
        <v>0</v>
      </c>
    </row>
    <row r="46" spans="1:39" x14ac:dyDescent="0.3">
      <c r="A46" s="47" t="s">
        <v>73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V46" s="25">
        <v>0</v>
      </c>
    </row>
    <row r="47" spans="1:39" x14ac:dyDescent="0.3">
      <c r="A47" s="47" t="s">
        <v>74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V47" s="25">
        <v>0</v>
      </c>
    </row>
    <row r="48" spans="1:39" x14ac:dyDescent="0.3">
      <c r="V48" s="25">
        <v>0</v>
      </c>
    </row>
    <row r="49" spans="1:19" x14ac:dyDescent="0.3">
      <c r="A49" s="47" t="s">
        <v>75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</row>
    <row r="50" spans="1:19" x14ac:dyDescent="0.3">
      <c r="A50" s="47" t="s">
        <v>76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</row>
    <row r="51" spans="1:19" x14ac:dyDescent="0.3">
      <c r="A51" s="47" t="s">
        <v>77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</row>
  </sheetData>
  <phoneticPr fontId="13" type="noConversion"/>
  <conditionalFormatting sqref="V2:V48">
    <cfRule type="cellIs" dxfId="1" priority="2" operator="equal">
      <formula>U2</formula>
    </cfRule>
  </conditionalFormatting>
  <conditionalFormatting sqref="U3:AM44">
    <cfRule type="cellIs" dxfId="0" priority="1" operator="equal">
      <formula>A2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학교수_설립별(1979-)</vt:lpstr>
      <vt:lpstr>Sheet1</vt:lpstr>
      <vt:lpstr>학교수_시도별(1979-)</vt:lpstr>
      <vt:lpstr>학과수_계열별(1979-)</vt:lpstr>
      <vt:lpstr>Sheet3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2014-02-24T04:56:29Z</dcterms:created>
  <dcterms:modified xsi:type="dcterms:W3CDTF">2025-02-20T05:07:45Z</dcterms:modified>
</cp:coreProperties>
</file>