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drawings/drawing11.xml" ContentType="application/vnd.openxmlformats-officedocument.drawing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harts/chart10.xml" ContentType="application/vnd.openxmlformats-officedocument.drawingml.chart+xml"/>
  <Override PartName="/xl/drawings/drawing13.xml" ContentType="application/vnd.openxmlformats-officedocument.drawingml.chartshapes+xml"/>
  <Override PartName="/xl/drawings/drawing14.xml" ContentType="application/vnd.openxmlformats-officedocument.drawing+xml"/>
  <Override PartName="/xl/charts/chart11.xml" ContentType="application/vnd.openxmlformats-officedocument.drawingml.chart+xml"/>
  <Override PartName="/xl/drawings/drawing15.xml" ContentType="application/vnd.openxmlformats-officedocument.drawingml.chartshapes+xml"/>
  <Override PartName="/xl/charts/chart12.xml" ContentType="application/vnd.openxmlformats-officedocument.drawingml.chart+xml"/>
  <Override PartName="/xl/drawings/drawing16.xml" ContentType="application/vnd.openxmlformats-officedocument.drawingml.chartshapes+xml"/>
  <Override PartName="/xl/drawings/drawing17.xml" ContentType="application/vnd.openxmlformats-officedocument.drawing+xml"/>
  <Override PartName="/xl/charts/chart13.xml" ContentType="application/vnd.openxmlformats-officedocument.drawingml.chart+xml"/>
  <Override PartName="/xl/theme/themeOverride1.xml" ContentType="application/vnd.openxmlformats-officedocument.themeOverride+xml"/>
  <Override PartName="/xl/drawings/drawing18.xml" ContentType="application/vnd.openxmlformats-officedocument.drawingml.chartshapes+xml"/>
  <Override PartName="/xl/charts/chart14.xml" ContentType="application/vnd.openxmlformats-officedocument.drawingml.chart+xml"/>
  <Override PartName="/xl/theme/themeOverride2.xml" ContentType="application/vnd.openxmlformats-officedocument.themeOverride+xml"/>
  <Override PartName="/xl/drawings/drawing19.xml" ContentType="application/vnd.openxmlformats-officedocument.drawingml.chartshapes+xml"/>
  <Override PartName="/xl/charts/chart15.xml" ContentType="application/vnd.openxmlformats-officedocument.drawingml.chart+xml"/>
  <Override PartName="/xl/drawings/drawing2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02 시계열 중학교(1965-2023)\"/>
    </mc:Choice>
  </mc:AlternateContent>
  <bookViews>
    <workbookView xWindow="0" yWindow="0" windowWidth="28800" windowHeight="11760" tabRatio="673" activeTab="4"/>
  </bookViews>
  <sheets>
    <sheet name="학생수_설립별(1965-)" sheetId="13" r:id="rId1"/>
    <sheet name="학생수_시도별(1965-)" sheetId="23" r:id="rId2"/>
    <sheet name="학생수_학년별 연령별(1965-)" sheetId="26" r:id="rId3"/>
    <sheet name="취학률(1965-)" sheetId="24" r:id="rId4"/>
    <sheet name="진학률(1965-)" sheetId="17" r:id="rId5"/>
  </sheets>
  <definedNames>
    <definedName name="_xlnm._FilterDatabase" localSheetId="4" hidden="1">'진학률(1965-)'!#REF!</definedName>
    <definedName name="_xlnm._FilterDatabase" localSheetId="2" hidden="1">'학생수_학년별 연령별(1965-)'!$B$3:$AG$65</definedName>
  </definedNames>
  <calcPr calcId="162913"/>
</workbook>
</file>

<file path=xl/calcChain.xml><?xml version="1.0" encoding="utf-8"?>
<calcChain xmlns="http://schemas.openxmlformats.org/spreadsheetml/2006/main">
  <c r="G64" i="17" l="1"/>
  <c r="C64" i="17"/>
  <c r="AD63" i="17"/>
  <c r="AC63" i="17"/>
  <c r="X63" i="17"/>
  <c r="S63" i="17"/>
  <c r="H62" i="24"/>
  <c r="G62" i="24"/>
  <c r="H61" i="24"/>
  <c r="G61" i="24"/>
  <c r="H60" i="24"/>
  <c r="G60" i="24"/>
  <c r="H59" i="24"/>
  <c r="G59" i="24"/>
  <c r="H58" i="24"/>
  <c r="G58" i="24"/>
  <c r="H57" i="24"/>
  <c r="G57" i="24"/>
  <c r="H56" i="24"/>
  <c r="G56" i="24"/>
  <c r="H55" i="24"/>
  <c r="G55" i="24"/>
  <c r="H54" i="24"/>
  <c r="G54" i="24"/>
  <c r="H53" i="24"/>
  <c r="G53" i="24"/>
  <c r="H52" i="24"/>
  <c r="G52" i="24"/>
  <c r="H51" i="24"/>
  <c r="G51" i="24"/>
  <c r="H50" i="24"/>
  <c r="G50" i="24"/>
  <c r="H49" i="24"/>
  <c r="G49" i="24"/>
  <c r="G63" i="24" l="1"/>
  <c r="H63" i="24"/>
  <c r="U62" i="26" l="1"/>
  <c r="K62" i="26"/>
  <c r="J62" i="23"/>
  <c r="I62" i="23"/>
  <c r="H62" i="23"/>
  <c r="G62" i="23"/>
  <c r="F62" i="23"/>
  <c r="E62" i="23"/>
  <c r="D62" i="23"/>
  <c r="C62" i="23" s="1"/>
  <c r="O57" i="13"/>
  <c r="O58" i="13"/>
  <c r="O59" i="13"/>
  <c r="O60" i="13"/>
  <c r="O61" i="13"/>
  <c r="O62" i="13"/>
  <c r="O63" i="13"/>
  <c r="K63" i="26" l="1"/>
  <c r="I63" i="23"/>
  <c r="H63" i="23"/>
  <c r="G63" i="23"/>
  <c r="F63" i="23"/>
  <c r="E63" i="23"/>
  <c r="D63" i="23"/>
  <c r="I61" i="23"/>
  <c r="H61" i="23"/>
  <c r="G61" i="23"/>
  <c r="F61" i="23"/>
  <c r="E61" i="23"/>
  <c r="D61" i="23"/>
  <c r="I60" i="23"/>
  <c r="H60" i="23"/>
  <c r="G60" i="23"/>
  <c r="F60" i="23"/>
  <c r="E60" i="23"/>
  <c r="D60" i="23"/>
  <c r="I59" i="23"/>
  <c r="H59" i="23"/>
  <c r="G59" i="23"/>
  <c r="F59" i="23"/>
  <c r="E59" i="23"/>
  <c r="D59" i="23"/>
  <c r="I58" i="23"/>
  <c r="H58" i="23"/>
  <c r="G58" i="23"/>
  <c r="F58" i="23"/>
  <c r="E58" i="23"/>
  <c r="D58" i="23"/>
  <c r="I57" i="23"/>
  <c r="H57" i="23"/>
  <c r="G57" i="23"/>
  <c r="F57" i="23"/>
  <c r="E57" i="23"/>
  <c r="D57" i="23"/>
  <c r="D34" i="23"/>
  <c r="E34" i="23"/>
  <c r="F34" i="23"/>
  <c r="G34" i="23"/>
  <c r="H34" i="23"/>
  <c r="I34" i="23"/>
  <c r="D35" i="23"/>
  <c r="E35" i="23"/>
  <c r="F35" i="23"/>
  <c r="G35" i="23"/>
  <c r="H35" i="23"/>
  <c r="I35" i="23"/>
  <c r="D36" i="23"/>
  <c r="E36" i="23"/>
  <c r="F36" i="23"/>
  <c r="G36" i="23"/>
  <c r="H36" i="23"/>
  <c r="I36" i="23"/>
  <c r="D37" i="23"/>
  <c r="E37" i="23"/>
  <c r="F37" i="23"/>
  <c r="G37" i="23"/>
  <c r="H37" i="23"/>
  <c r="I37" i="23"/>
  <c r="D38" i="23"/>
  <c r="E38" i="23"/>
  <c r="F38" i="23"/>
  <c r="G38" i="23"/>
  <c r="H38" i="23"/>
  <c r="I38" i="23"/>
  <c r="D39" i="23"/>
  <c r="E39" i="23"/>
  <c r="F39" i="23"/>
  <c r="G39" i="23"/>
  <c r="H39" i="23"/>
  <c r="I39" i="23"/>
  <c r="D40" i="23"/>
  <c r="E40" i="23"/>
  <c r="F40" i="23"/>
  <c r="G40" i="23"/>
  <c r="H40" i="23"/>
  <c r="I40" i="23"/>
  <c r="D41" i="23"/>
  <c r="E41" i="23"/>
  <c r="F41" i="23"/>
  <c r="G41" i="23"/>
  <c r="H41" i="23"/>
  <c r="I41" i="23"/>
  <c r="D42" i="23"/>
  <c r="E42" i="23"/>
  <c r="F42" i="23"/>
  <c r="G42" i="23"/>
  <c r="H42" i="23"/>
  <c r="I42" i="23"/>
  <c r="D43" i="23"/>
  <c r="E43" i="23"/>
  <c r="F43" i="23"/>
  <c r="G43" i="23"/>
  <c r="H43" i="23"/>
  <c r="I43" i="23"/>
  <c r="D44" i="23"/>
  <c r="E44" i="23"/>
  <c r="F44" i="23"/>
  <c r="G44" i="23"/>
  <c r="H44" i="23"/>
  <c r="I44" i="23"/>
  <c r="D45" i="23"/>
  <c r="E45" i="23"/>
  <c r="F45" i="23"/>
  <c r="G45" i="23"/>
  <c r="H45" i="23"/>
  <c r="I45" i="23"/>
  <c r="D46" i="23"/>
  <c r="E46" i="23"/>
  <c r="F46" i="23"/>
  <c r="G46" i="23"/>
  <c r="H46" i="23"/>
  <c r="I46" i="23"/>
  <c r="D47" i="23"/>
  <c r="E47" i="23"/>
  <c r="F47" i="23"/>
  <c r="G47" i="23"/>
  <c r="H47" i="23"/>
  <c r="I47" i="23"/>
  <c r="D48" i="23"/>
  <c r="E48" i="23"/>
  <c r="F48" i="23"/>
  <c r="G48" i="23"/>
  <c r="H48" i="23"/>
  <c r="I48" i="23"/>
  <c r="D49" i="23"/>
  <c r="E49" i="23"/>
  <c r="F49" i="23"/>
  <c r="G49" i="23"/>
  <c r="H49" i="23"/>
  <c r="I49" i="23"/>
  <c r="D50" i="23"/>
  <c r="E50" i="23"/>
  <c r="F50" i="23"/>
  <c r="G50" i="23"/>
  <c r="H50" i="23"/>
  <c r="I50" i="23"/>
  <c r="D51" i="23"/>
  <c r="E51" i="23"/>
  <c r="F51" i="23"/>
  <c r="G51" i="23"/>
  <c r="H51" i="23"/>
  <c r="I51" i="23"/>
  <c r="D52" i="23"/>
  <c r="E52" i="23"/>
  <c r="F52" i="23"/>
  <c r="G52" i="23"/>
  <c r="H52" i="23"/>
  <c r="I52" i="23"/>
  <c r="D54" i="23"/>
  <c r="E54" i="23"/>
  <c r="F54" i="23"/>
  <c r="G54" i="23"/>
  <c r="H54" i="23"/>
  <c r="I54" i="23"/>
  <c r="D55" i="23"/>
  <c r="E55" i="23"/>
  <c r="F55" i="23"/>
  <c r="G55" i="23"/>
  <c r="H55" i="23"/>
  <c r="I55" i="23"/>
  <c r="D56" i="23"/>
  <c r="E56" i="23"/>
  <c r="F56" i="23"/>
  <c r="G56" i="23"/>
  <c r="H56" i="23"/>
  <c r="I56" i="23"/>
  <c r="S64" i="17"/>
  <c r="X64" i="17"/>
  <c r="AC64" i="17"/>
  <c r="AD64" i="17"/>
  <c r="J63" i="23"/>
  <c r="C63" i="23" l="1"/>
  <c r="X42" i="17"/>
  <c r="S42" i="17"/>
  <c r="O42" i="17"/>
  <c r="K42" i="17"/>
  <c r="G42" i="17"/>
  <c r="C42" i="17"/>
  <c r="X41" i="17"/>
  <c r="S41" i="17"/>
  <c r="O41" i="17"/>
  <c r="K41" i="17"/>
  <c r="G41" i="17"/>
  <c r="C41" i="17"/>
  <c r="X40" i="17"/>
  <c r="S40" i="17"/>
  <c r="O40" i="17"/>
  <c r="K40" i="17"/>
  <c r="G40" i="17"/>
  <c r="C40" i="17"/>
  <c r="X14" i="17"/>
  <c r="X9" i="17"/>
  <c r="AD62" i="17" l="1"/>
  <c r="AC62" i="17"/>
  <c r="X62" i="17"/>
  <c r="S62" i="17"/>
  <c r="K61" i="26"/>
  <c r="U61" i="26"/>
  <c r="C61" i="23"/>
  <c r="J61" i="23"/>
  <c r="X39" i="17" l="1"/>
  <c r="S39" i="17"/>
  <c r="C60" i="23" l="1"/>
  <c r="J60" i="23"/>
  <c r="C59" i="23" l="1"/>
  <c r="J59" i="23"/>
  <c r="C58" i="23" l="1"/>
  <c r="J58" i="23"/>
  <c r="J57" i="23" l="1"/>
  <c r="C57" i="23"/>
  <c r="J56" i="23" l="1"/>
  <c r="O56" i="13"/>
  <c r="O55" i="13"/>
  <c r="O54" i="13"/>
  <c r="O50" i="13"/>
  <c r="O51" i="13"/>
  <c r="O52" i="13"/>
  <c r="O53" i="13"/>
  <c r="C56" i="23" l="1"/>
  <c r="O49" i="13" l="1"/>
  <c r="O4" i="13"/>
  <c r="O5" i="13"/>
  <c r="O6" i="13"/>
  <c r="O7" i="13"/>
  <c r="O8" i="13"/>
  <c r="O9" i="13"/>
  <c r="O10" i="13"/>
  <c r="O11" i="13"/>
  <c r="O12" i="13"/>
  <c r="O13" i="13"/>
  <c r="O14" i="13"/>
  <c r="O15" i="13"/>
  <c r="O16" i="13"/>
  <c r="O17" i="13"/>
  <c r="O18" i="13"/>
  <c r="O19" i="13"/>
  <c r="O20" i="13"/>
  <c r="O21" i="13"/>
  <c r="O22" i="13"/>
  <c r="O23" i="13"/>
  <c r="O24" i="13"/>
  <c r="O25" i="13"/>
  <c r="O26" i="13"/>
  <c r="O27" i="13"/>
  <c r="O28" i="13"/>
  <c r="O29" i="13"/>
  <c r="O30" i="13"/>
  <c r="O31" i="13"/>
  <c r="O32" i="13"/>
  <c r="O33" i="13"/>
  <c r="O34" i="13"/>
  <c r="O35" i="13"/>
  <c r="O37" i="13"/>
  <c r="O38" i="13"/>
  <c r="O39" i="13"/>
  <c r="O40" i="13"/>
  <c r="O41" i="13"/>
  <c r="O42" i="13"/>
  <c r="O43" i="13"/>
  <c r="O44" i="13"/>
  <c r="O45" i="13"/>
  <c r="O46" i="13"/>
  <c r="O47" i="13"/>
  <c r="O48" i="13"/>
  <c r="C35" i="23" l="1"/>
  <c r="I33" i="23"/>
  <c r="H33" i="23"/>
  <c r="G33" i="23"/>
  <c r="F33" i="23"/>
  <c r="E33" i="23"/>
  <c r="D33" i="23"/>
  <c r="I32" i="23"/>
  <c r="H32" i="23"/>
  <c r="G32" i="23"/>
  <c r="F32" i="23"/>
  <c r="E32" i="23"/>
  <c r="D32" i="23"/>
  <c r="I31" i="23"/>
  <c r="H31" i="23"/>
  <c r="G31" i="23"/>
  <c r="F31" i="23"/>
  <c r="E31" i="23"/>
  <c r="D31" i="23"/>
  <c r="I30" i="23"/>
  <c r="H30" i="23"/>
  <c r="G30" i="23"/>
  <c r="F30" i="23"/>
  <c r="E30" i="23"/>
  <c r="D30" i="23"/>
  <c r="I29" i="23"/>
  <c r="H29" i="23"/>
  <c r="G29" i="23"/>
  <c r="F29" i="23"/>
  <c r="E29" i="23"/>
  <c r="D29" i="23"/>
  <c r="I28" i="23"/>
  <c r="H28" i="23"/>
  <c r="G28" i="23"/>
  <c r="F28" i="23"/>
  <c r="E28" i="23"/>
  <c r="D28" i="23"/>
  <c r="I27" i="23"/>
  <c r="H27" i="23"/>
  <c r="G27" i="23"/>
  <c r="F27" i="23"/>
  <c r="E27" i="23"/>
  <c r="D27" i="23"/>
  <c r="I26" i="23"/>
  <c r="H26" i="23"/>
  <c r="G26" i="23"/>
  <c r="F26" i="23"/>
  <c r="E26" i="23"/>
  <c r="D26" i="23"/>
  <c r="I25" i="23"/>
  <c r="H25" i="23"/>
  <c r="G25" i="23"/>
  <c r="F25" i="23"/>
  <c r="E25" i="23"/>
  <c r="D25" i="23"/>
  <c r="I24" i="23"/>
  <c r="H24" i="23"/>
  <c r="G24" i="23"/>
  <c r="F24" i="23"/>
  <c r="E24" i="23"/>
  <c r="D24" i="23"/>
  <c r="I23" i="23"/>
  <c r="H23" i="23"/>
  <c r="G23" i="23"/>
  <c r="F23" i="23"/>
  <c r="E23" i="23"/>
  <c r="D23" i="23"/>
  <c r="I22" i="23"/>
  <c r="H22" i="23"/>
  <c r="G22" i="23"/>
  <c r="F22" i="23"/>
  <c r="E22" i="23"/>
  <c r="D22" i="23"/>
  <c r="I21" i="23"/>
  <c r="H21" i="23"/>
  <c r="G21" i="23"/>
  <c r="F21" i="23"/>
  <c r="E21" i="23"/>
  <c r="D21" i="23"/>
  <c r="I20" i="23"/>
  <c r="H20" i="23"/>
  <c r="G20" i="23"/>
  <c r="F20" i="23"/>
  <c r="E20" i="23"/>
  <c r="D20" i="23"/>
  <c r="I19" i="23"/>
  <c r="H19" i="23"/>
  <c r="G19" i="23"/>
  <c r="F19" i="23"/>
  <c r="E19" i="23"/>
  <c r="D19" i="23"/>
  <c r="I18" i="23"/>
  <c r="H18" i="23"/>
  <c r="G18" i="23"/>
  <c r="F18" i="23"/>
  <c r="E18" i="23"/>
  <c r="D18" i="23"/>
  <c r="I17" i="23"/>
  <c r="H17" i="23"/>
  <c r="G17" i="23"/>
  <c r="F17" i="23"/>
  <c r="E17" i="23"/>
  <c r="D17" i="23"/>
  <c r="I16" i="23"/>
  <c r="H16" i="23"/>
  <c r="G16" i="23"/>
  <c r="F16" i="23"/>
  <c r="E16" i="23"/>
  <c r="D16" i="23"/>
  <c r="I15" i="23"/>
  <c r="H15" i="23"/>
  <c r="G15" i="23"/>
  <c r="F15" i="23"/>
  <c r="E15" i="23"/>
  <c r="D15" i="23"/>
  <c r="I14" i="23"/>
  <c r="H14" i="23"/>
  <c r="G14" i="23"/>
  <c r="F14" i="23"/>
  <c r="E14" i="23"/>
  <c r="D14" i="23"/>
  <c r="I13" i="23"/>
  <c r="H13" i="23"/>
  <c r="G13" i="23"/>
  <c r="F13" i="23"/>
  <c r="E13" i="23"/>
  <c r="D13" i="23"/>
  <c r="I12" i="23"/>
  <c r="H12" i="23"/>
  <c r="G12" i="23"/>
  <c r="F12" i="23"/>
  <c r="E12" i="23"/>
  <c r="D12" i="23"/>
  <c r="I11" i="23"/>
  <c r="H11" i="23"/>
  <c r="G11" i="23"/>
  <c r="F11" i="23"/>
  <c r="E11" i="23"/>
  <c r="D11" i="23"/>
  <c r="I10" i="23"/>
  <c r="H10" i="23"/>
  <c r="G10" i="23"/>
  <c r="F10" i="23"/>
  <c r="E10" i="23"/>
  <c r="D10" i="23"/>
  <c r="I9" i="23"/>
  <c r="H9" i="23"/>
  <c r="G9" i="23"/>
  <c r="F9" i="23"/>
  <c r="E9" i="23"/>
  <c r="D9" i="23"/>
  <c r="I8" i="23"/>
  <c r="H8" i="23"/>
  <c r="G8" i="23"/>
  <c r="F8" i="23"/>
  <c r="E8" i="23"/>
  <c r="D8" i="23"/>
  <c r="I7" i="23"/>
  <c r="H7" i="23"/>
  <c r="G7" i="23"/>
  <c r="F7" i="23"/>
  <c r="E7" i="23"/>
  <c r="D7" i="23"/>
  <c r="I6" i="23"/>
  <c r="H6" i="23"/>
  <c r="G6" i="23"/>
  <c r="F6" i="23"/>
  <c r="E6" i="23"/>
  <c r="D6" i="23"/>
  <c r="I5" i="23"/>
  <c r="H5" i="23"/>
  <c r="G5" i="23"/>
  <c r="F5" i="23"/>
  <c r="E5" i="23"/>
  <c r="D5" i="23"/>
  <c r="I4" i="23"/>
  <c r="H4" i="23"/>
  <c r="G4" i="23"/>
  <c r="F4" i="23"/>
  <c r="E4" i="23"/>
  <c r="D4" i="23"/>
  <c r="J5" i="23"/>
  <c r="J6" i="23"/>
  <c r="J7" i="23"/>
  <c r="J8" i="23"/>
  <c r="J9" i="23"/>
  <c r="J10" i="23"/>
  <c r="J11" i="23"/>
  <c r="J12" i="23"/>
  <c r="J13" i="23"/>
  <c r="J14" i="23"/>
  <c r="J15" i="23"/>
  <c r="J16" i="23"/>
  <c r="J17" i="23"/>
  <c r="J18" i="23"/>
  <c r="J19" i="23"/>
  <c r="J20" i="23"/>
  <c r="J21" i="23"/>
  <c r="J22" i="23"/>
  <c r="J23" i="23"/>
  <c r="J24" i="23"/>
  <c r="J25" i="23"/>
  <c r="J26" i="23"/>
  <c r="J27" i="23"/>
  <c r="J28" i="23"/>
  <c r="J29" i="23"/>
  <c r="J30" i="23"/>
  <c r="J31" i="23"/>
  <c r="J32" i="23"/>
  <c r="J33" i="23"/>
  <c r="J34" i="23"/>
  <c r="J35" i="23"/>
  <c r="J36" i="23"/>
  <c r="J37" i="23"/>
  <c r="J38" i="23"/>
  <c r="J39" i="23"/>
  <c r="J40" i="23"/>
  <c r="J41" i="23"/>
  <c r="J42" i="23"/>
  <c r="J43" i="23"/>
  <c r="J44" i="23"/>
  <c r="J45" i="23"/>
  <c r="J46" i="23"/>
  <c r="J47" i="23"/>
  <c r="J48" i="23"/>
  <c r="J49" i="23"/>
  <c r="J50" i="23"/>
  <c r="J51" i="23"/>
  <c r="J4" i="23"/>
  <c r="C47" i="23" l="1"/>
  <c r="C29" i="23"/>
  <c r="C21" i="23"/>
  <c r="C24" i="23"/>
  <c r="C28" i="23"/>
  <c r="C16" i="23"/>
  <c r="C32" i="23"/>
  <c r="C10" i="23"/>
  <c r="C14" i="23"/>
  <c r="C19" i="23"/>
  <c r="C6" i="23"/>
  <c r="C20" i="23"/>
  <c r="C25" i="23"/>
  <c r="C27" i="23"/>
  <c r="C39" i="23"/>
  <c r="C43" i="23"/>
  <c r="C46" i="23"/>
  <c r="C5" i="23"/>
  <c r="C7" i="23"/>
  <c r="C12" i="23"/>
  <c r="C18" i="23"/>
  <c r="C26" i="23"/>
  <c r="C36" i="23"/>
  <c r="C4" i="23"/>
  <c r="C11" i="23"/>
  <c r="C13" i="23"/>
  <c r="C23" i="23"/>
  <c r="C33" i="23"/>
  <c r="C40" i="23"/>
  <c r="C42" i="23"/>
  <c r="C44" i="23"/>
  <c r="C8" i="23"/>
  <c r="C15" i="23"/>
  <c r="C17" i="23"/>
  <c r="C22" i="23"/>
  <c r="C30" i="23"/>
  <c r="C37" i="23"/>
  <c r="C38" i="23"/>
  <c r="C49" i="23"/>
  <c r="C50" i="23"/>
  <c r="C45" i="23"/>
  <c r="C48" i="23"/>
  <c r="C9" i="23"/>
  <c r="C31" i="23"/>
  <c r="C34" i="23"/>
  <c r="C41" i="23"/>
  <c r="O36" i="13"/>
</calcChain>
</file>

<file path=xl/sharedStrings.xml><?xml version="1.0" encoding="utf-8"?>
<sst xmlns="http://schemas.openxmlformats.org/spreadsheetml/2006/main" count="146" uniqueCount="127">
  <si>
    <t>학생수(여)</t>
    <phoneticPr fontId="2" type="noConversion"/>
  </si>
  <si>
    <t>학생수</t>
    <phoneticPr fontId="2" type="noConversion"/>
  </si>
  <si>
    <t>1학년</t>
    <phoneticPr fontId="2" type="noConversion"/>
  </si>
  <si>
    <t>3학년(여)</t>
    <phoneticPr fontId="2" type="noConversion"/>
  </si>
  <si>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</si>
  <si>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</si>
  <si>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</si>
  <si>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</si>
  <si>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</si>
  <si>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</si>
  <si>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</si>
  <si>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</si>
  <si>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</si>
  <si>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</si>
  <si>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</si>
  <si>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</si>
  <si>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</si>
  <si>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</si>
  <si>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</si>
  <si>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</si>
  <si>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16세(여)</t>
    <phoneticPr fontId="2" type="noConversion"/>
  </si>
  <si>
    <t>18세(여)</t>
    <phoneticPr fontId="2" type="noConversion"/>
  </si>
  <si>
    <t>년도</t>
    <phoneticPr fontId="2" type="noConversion"/>
  </si>
  <si>
    <t>국립</t>
    <phoneticPr fontId="2" type="noConversion"/>
  </si>
  <si>
    <t>공립</t>
    <phoneticPr fontId="2" type="noConversion"/>
  </si>
  <si>
    <t>국립</t>
    <phoneticPr fontId="2" type="noConversion"/>
  </si>
  <si>
    <t>사립</t>
    <phoneticPr fontId="2" type="noConversion"/>
  </si>
  <si>
    <t>2학년</t>
    <phoneticPr fontId="2" type="noConversion"/>
  </si>
  <si>
    <t>11세이하(여)</t>
    <phoneticPr fontId="2" type="noConversion"/>
  </si>
  <si>
    <t>12세</t>
    <phoneticPr fontId="2" type="noConversion"/>
  </si>
  <si>
    <t>14세(여)</t>
    <phoneticPr fontId="2" type="noConversion"/>
  </si>
  <si>
    <t>17세(여)</t>
    <phoneticPr fontId="2" type="noConversion"/>
  </si>
  <si>
    <t>진학희망자</t>
    <phoneticPr fontId="2" type="noConversion"/>
  </si>
  <si>
    <t>전체</t>
    <phoneticPr fontId="2" type="noConversion"/>
  </si>
  <si>
    <t>학생수(남)</t>
    <phoneticPr fontId="2" type="noConversion"/>
  </si>
  <si>
    <t>졸업자수</t>
    <phoneticPr fontId="2" type="noConversion"/>
  </si>
  <si>
    <t>세종</t>
    <phoneticPr fontId="2" type="noConversion"/>
  </si>
  <si>
    <t>권역별 학생수</t>
    <phoneticPr fontId="2" type="noConversion"/>
  </si>
  <si>
    <t>시도별 학생수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</si>
  <si>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</si>
  <si>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</si>
  <si>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</si>
  <si>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</si>
  <si>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</si>
  <si>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</si>
  <si>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학년별 학생수</t>
    <phoneticPr fontId="2" type="noConversion"/>
  </si>
  <si>
    <t>학년별 학생수(여)</t>
    <phoneticPr fontId="2" type="noConversion"/>
  </si>
  <si>
    <t>연령별 학생수</t>
    <phoneticPr fontId="2" type="noConversion"/>
  </si>
  <si>
    <t>연령별 학생수(여)</t>
    <phoneticPr fontId="2" type="noConversion"/>
  </si>
  <si>
    <t>3학년</t>
    <phoneticPr fontId="2" type="noConversion"/>
  </si>
  <si>
    <t>전체(여)</t>
    <phoneticPr fontId="2" type="noConversion"/>
  </si>
  <si>
    <t>1학년(여)</t>
    <phoneticPr fontId="2" type="noConversion"/>
  </si>
  <si>
    <t>2학년(여)</t>
    <phoneticPr fontId="2" type="noConversion"/>
  </si>
  <si>
    <t>11세이하</t>
    <phoneticPr fontId="2" type="noConversion"/>
  </si>
  <si>
    <t>13세</t>
    <phoneticPr fontId="2" type="noConversion"/>
  </si>
  <si>
    <t>14세</t>
    <phoneticPr fontId="2" type="noConversion"/>
  </si>
  <si>
    <t>15세</t>
    <phoneticPr fontId="2" type="noConversion"/>
  </si>
  <si>
    <t>16세</t>
    <phoneticPr fontId="2" type="noConversion"/>
  </si>
  <si>
    <t>17세</t>
    <phoneticPr fontId="2" type="noConversion"/>
  </si>
  <si>
    <t>18세</t>
    <phoneticPr fontId="2" type="noConversion"/>
  </si>
  <si>
    <t>12세(여)</t>
    <phoneticPr fontId="2" type="noConversion"/>
  </si>
  <si>
    <t>13세(여)</t>
    <phoneticPr fontId="2" type="noConversion"/>
  </si>
  <si>
    <t>15세(여)</t>
    <phoneticPr fontId="2" type="noConversion"/>
  </si>
  <si>
    <t>취학적령 재적학생수(만12~14세)</t>
    <phoneticPr fontId="2" type="noConversion"/>
  </si>
  <si>
    <t>취학연령 인구수(만12~14세)</t>
    <phoneticPr fontId="2" type="noConversion"/>
  </si>
  <si>
    <t>취학률</t>
    <phoneticPr fontId="2" type="noConversion"/>
  </si>
  <si>
    <t>년도</t>
    <phoneticPr fontId="2" type="noConversion"/>
  </si>
  <si>
    <t>학생수(여)</t>
    <phoneticPr fontId="2" type="noConversion"/>
  </si>
  <si>
    <t>취학연령(여)</t>
    <phoneticPr fontId="2" type="noConversion"/>
  </si>
  <si>
    <t>취학률</t>
    <phoneticPr fontId="2" type="noConversion"/>
  </si>
  <si>
    <t>취학률(여)</t>
    <phoneticPr fontId="2" type="noConversion"/>
  </si>
  <si>
    <t>진로상황</t>
    <phoneticPr fontId="2" type="noConversion"/>
  </si>
  <si>
    <t>진학률</t>
    <phoneticPr fontId="2" type="noConversion"/>
  </si>
  <si>
    <t>졸업자수(여)</t>
    <phoneticPr fontId="2" type="noConversion"/>
  </si>
  <si>
    <t>진학희망자(여)</t>
    <phoneticPr fontId="2" type="noConversion"/>
  </si>
  <si>
    <t>진로상황</t>
    <phoneticPr fontId="2" type="noConversion"/>
  </si>
  <si>
    <t>진로상황(여)</t>
    <phoneticPr fontId="2" type="noConversion"/>
  </si>
  <si>
    <t>년도</t>
    <phoneticPr fontId="2" type="noConversion"/>
  </si>
  <si>
    <t>전체</t>
    <phoneticPr fontId="2" type="noConversion"/>
  </si>
  <si>
    <t>공립</t>
    <phoneticPr fontId="2" type="noConversion"/>
  </si>
  <si>
    <t>사립</t>
    <phoneticPr fontId="2" type="noConversion"/>
  </si>
  <si>
    <t>전체</t>
    <phoneticPr fontId="2" type="noConversion"/>
  </si>
  <si>
    <t>진학자</t>
    <phoneticPr fontId="2" type="noConversion"/>
  </si>
  <si>
    <t>취업자</t>
    <phoneticPr fontId="2" type="noConversion"/>
  </si>
  <si>
    <t>무직자</t>
    <phoneticPr fontId="2" type="noConversion"/>
  </si>
  <si>
    <t>미상</t>
    <phoneticPr fontId="2" type="noConversion"/>
  </si>
  <si>
    <t>미상(여)</t>
    <phoneticPr fontId="2" type="noConversion"/>
  </si>
  <si>
    <t>진학률</t>
    <phoneticPr fontId="2" type="noConversion"/>
  </si>
  <si>
    <t>진학률(여)</t>
    <phoneticPr fontId="2" type="noConversion"/>
  </si>
  <si>
    <t>전체</t>
    <phoneticPr fontId="2" type="noConversion"/>
  </si>
  <si>
    <t>전체(여)</t>
    <phoneticPr fontId="2" type="noConversion"/>
  </si>
  <si>
    <t>전체(남)</t>
    <phoneticPr fontId="2" type="noConversion"/>
  </si>
  <si>
    <t>여학생 비율</t>
    <phoneticPr fontId="2" type="noConversion"/>
  </si>
  <si>
    <t>19세이상</t>
    <phoneticPr fontId="2" type="noConversion"/>
  </si>
  <si>
    <t>19세이상(여)</t>
    <phoneticPr fontId="2" type="noConversion"/>
  </si>
  <si>
    <t>출처: 한국교육개발원 [교육통계연보], https://kess.kedi.re.kr/</t>
    <phoneticPr fontId="2" type="noConversion"/>
  </si>
  <si>
    <t>출처: 재적학생수 - 한국교육개발원 [교육통계연보] ,https://kess.kedi.re.kr/ / 취학연령 인구수 - 통계청 국가통계포털(kosis.kr)</t>
    <phoneticPr fontId="2" type="noConversion"/>
  </si>
  <si>
    <t>주: 1. 진학률(%) = 진학자 / 졸업자 X 100</t>
    <phoneticPr fontId="2" type="noConversion"/>
  </si>
  <si>
    <t xml:space="preserve">     4. 1982~1998년 진로상황 중 취업자, 무직자, 미상을 알수없음</t>
    <phoneticPr fontId="2" type="noConversion"/>
  </si>
  <si>
    <t xml:space="preserve">     6. 진학희망자는 2015년부터 조사항목에서 삭제됨</t>
    <phoneticPr fontId="2" type="noConversion"/>
  </si>
  <si>
    <t>출처: 한국교육개발원 [교육통계연보], https://kess.kedi.re.kr/</t>
    <phoneticPr fontId="2" type="noConversion"/>
  </si>
  <si>
    <t>취학 학생수</t>
    <phoneticPr fontId="2" type="noConversion"/>
  </si>
  <si>
    <t>취학연령 인구수</t>
    <phoneticPr fontId="2" type="noConversion"/>
  </si>
  <si>
    <t xml:space="preserve">     7. 2015년도부터 무직과 미상이 무직자 및 미상으로 조사됨</t>
    <phoneticPr fontId="2" type="noConversion"/>
  </si>
  <si>
    <t xml:space="preserve">     5. 1980년 연보에서는 설립별 졸업자 및 진학희망자 데이터를 제공하지 않음</t>
    <phoneticPr fontId="2" type="noConversion"/>
  </si>
  <si>
    <t>전체(여)</t>
    <phoneticPr fontId="2" type="noConversion"/>
  </si>
  <si>
    <t>국립(여)</t>
    <phoneticPr fontId="2" type="noConversion"/>
  </si>
  <si>
    <t>공립(여)</t>
    <phoneticPr fontId="2" type="noConversion"/>
  </si>
  <si>
    <t>사립(여)</t>
    <phoneticPr fontId="2" type="noConversion"/>
  </si>
  <si>
    <t>국립(여)</t>
    <phoneticPr fontId="2" type="noConversion"/>
  </si>
  <si>
    <t>사립(여)</t>
    <phoneticPr fontId="2" type="noConversion"/>
  </si>
  <si>
    <t>국립(남)</t>
    <phoneticPr fontId="2" type="noConversion"/>
  </si>
  <si>
    <t>공립(남)</t>
    <phoneticPr fontId="2" type="noConversion"/>
  </si>
  <si>
    <t>사립(남)</t>
    <phoneticPr fontId="2" type="noConversion"/>
  </si>
  <si>
    <t>전체(여)</t>
    <phoneticPr fontId="2" type="noConversion"/>
  </si>
  <si>
    <t>진학자(여)</t>
    <phoneticPr fontId="2" type="noConversion"/>
  </si>
  <si>
    <t>취업자(여)</t>
    <phoneticPr fontId="2" type="noConversion"/>
  </si>
  <si>
    <t>무직자(여)</t>
    <phoneticPr fontId="2" type="noConversion"/>
  </si>
  <si>
    <t xml:space="preserve">     2. 1969년, 1974년, 2000년, 2002년 졸업자(여)와 진로상황(여)의 합계가 불일치</t>
    <phoneticPr fontId="2" type="noConversion"/>
  </si>
  <si>
    <t xml:space="preserve">     3. 2000년, 2002년 졸업자수 합계와 진로상황 합계가 불일치</t>
    <phoneticPr fontId="2" type="noConversion"/>
  </si>
  <si>
    <t>전체 졸업자</t>
    <phoneticPr fontId="2" type="noConversion"/>
  </si>
  <si>
    <r>
      <t xml:space="preserve">주: 1. 취학률(%)= 취학적령 재적학생수 / 취학적령인구 </t>
    </r>
    <r>
      <rPr>
        <sz val="10"/>
        <rFont val="맑은 고딕"/>
        <family val="3"/>
        <charset val="129"/>
      </rPr>
      <t>X 100</t>
    </r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</si>
  <si>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</si>
  <si>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</si>
  <si>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</si>
  <si>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>* 한국교육개발원은 1999년부터 교육통계조사를 담당하였으며 이전 데이터는 교육통계연보로만 확인가능함</t>
    <phoneticPr fontId="2" type="noConversion"/>
  </si>
  <si>
    <t xml:space="preserve">    2. 취학연령인구수 : 통계청(국가통계포털, 2023.12.)의 장래인구추계를 기준으로 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</si>
</sst>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1" formatCode="_-* #,##0_-;\-* #,##0_-;_-* &quot;-&quot;_-;_-@_-"/>
    <numFmt numFmtId="176" formatCode="_-* #,##0.0_-;\-* #,##0.0_-;_-* &quot;-&quot;?_-;_-@_-"/>
    <numFmt numFmtId="177" formatCode="#,##0_ "/>
    <numFmt numFmtId="178" formatCode="0.0_ "/>
    <numFmt numFmtId="179" formatCode="_-* #,##0.0_-;\-* #,##0.0_-;_-* &quot;-&quot;??_-;_-@_-"/>
  </numFmts>
  <fonts count="23" x14ac:knownFonts="1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b/>
      <sz val="10"/>
      <color theme="0"/>
      <name val="맑은 고딕"/>
      <family val="3"/>
      <charset val="129"/>
      <scheme val="minor"/>
    </font>
    <font>
      <sz val="8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sz val="11"/>
      <color indexed="8"/>
      <name val="맑은 고딕"/>
      <family val="2"/>
      <scheme val="minor"/>
    </font>
    <font>
      <sz val="9"/>
      <color theme="1"/>
      <name val="맑은 고딕"/>
      <family val="2"/>
      <charset val="129"/>
      <scheme val="minor"/>
    </font>
    <font>
      <b/>
      <sz val="9"/>
      <name val="맑은 고딕"/>
      <family val="2"/>
      <charset val="129"/>
      <scheme val="minor"/>
    </font>
    <font>
      <sz val="9"/>
      <color theme="0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sz val="8"/>
      <color rgb="FFFF0000"/>
      <name val="맑은 고딕"/>
      <family val="2"/>
      <charset val="129"/>
      <scheme val="minor"/>
    </font>
    <font>
      <sz val="8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10"/>
      <name val="맑은 고딕"/>
      <family val="3"/>
      <charset val="129"/>
    </font>
    <font>
      <sz val="10"/>
      <color theme="1"/>
      <name val="맑은 고딕"/>
      <family val="3"/>
      <charset val="129"/>
      <scheme val="minor"/>
    </font>
    <font>
      <sz val="9"/>
      <color theme="8" tint="-0.499984740745262"/>
      <name val="맑은 고딕"/>
      <family val="3"/>
      <charset val="129"/>
      <scheme val="minor"/>
    </font>
    <font>
      <sz val="9"/>
      <color rgb="FFFF0000"/>
      <name val="맑은 고딕"/>
      <family val="3"/>
      <charset val="129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/>
        <bgColor indexed="64"/>
      </patternFill>
    </fill>
  </fills>
  <borders count="7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/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  <xf numFmtId="0" fontId="11" fillId="0" borderId="0">
      <alignment vertical="center"/>
    </xf>
  </cellStyleXfs>
  <cellXfs count="284">
    <xf numFmtId="0" fontId="0" fillId="0" borderId="0" xfId="0">
      <alignment vertical="center"/>
    </xf>
    <xf numFmtId="0" fontId="4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0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41" fontId="7" fillId="0" borderId="1" xfId="1" applyFont="1" applyBorder="1" applyAlignment="1">
      <alignment horizontal="center" vertical="center"/>
    </xf>
    <xf numFmtId="41" fontId="7" fillId="0" borderId="3" xfId="1" applyFont="1" applyBorder="1" applyAlignment="1">
      <alignment horizontal="center" vertical="center"/>
    </xf>
    <xf numFmtId="41" fontId="7" fillId="0" borderId="12" xfId="1" applyFont="1" applyBorder="1" applyAlignment="1">
      <alignment horizontal="center" vertical="center"/>
    </xf>
    <xf numFmtId="41" fontId="7" fillId="0" borderId="13" xfId="1" applyFont="1" applyBorder="1" applyAlignment="1">
      <alignment horizontal="center" vertical="center"/>
    </xf>
    <xf numFmtId="41" fontId="7" fillId="0" borderId="12" xfId="1" applyFont="1" applyFill="1" applyBorder="1" applyAlignment="1">
      <alignment horizontal="center" vertical="center"/>
    </xf>
    <xf numFmtId="41" fontId="7" fillId="0" borderId="34" xfId="1" applyFont="1" applyBorder="1" applyAlignment="1">
      <alignment horizontal="center" vertical="center"/>
    </xf>
    <xf numFmtId="41" fontId="7" fillId="0" borderId="6" xfId="1" applyFont="1" applyBorder="1" applyAlignment="1">
      <alignment horizontal="center" vertical="center"/>
    </xf>
    <xf numFmtId="41" fontId="7" fillId="0" borderId="35" xfId="1" applyFont="1" applyBorder="1" applyAlignment="1">
      <alignment horizontal="center" vertical="center"/>
    </xf>
    <xf numFmtId="41" fontId="7" fillId="0" borderId="31" xfId="1" applyFont="1" applyBorder="1" applyAlignment="1">
      <alignment horizontal="center" vertical="center"/>
    </xf>
    <xf numFmtId="41" fontId="7" fillId="0" borderId="8" xfId="1" applyFont="1" applyBorder="1" applyAlignment="1">
      <alignment horizontal="center" vertical="center"/>
    </xf>
    <xf numFmtId="41" fontId="7" fillId="0" borderId="9" xfId="1" applyFont="1" applyBorder="1" applyAlignment="1">
      <alignment horizontal="center" vertical="center"/>
    </xf>
    <xf numFmtId="41" fontId="7" fillId="0" borderId="10" xfId="1" applyFont="1" applyBorder="1" applyAlignment="1">
      <alignment horizontal="center" vertical="center"/>
    </xf>
    <xf numFmtId="41" fontId="7" fillId="0" borderId="11" xfId="1" applyFont="1" applyBorder="1" applyAlignment="1">
      <alignment horizontal="center" vertical="center"/>
    </xf>
    <xf numFmtId="41" fontId="7" fillId="0" borderId="14" xfId="1" applyFont="1" applyBorder="1" applyAlignment="1">
      <alignment horizontal="center" vertical="center"/>
    </xf>
    <xf numFmtId="41" fontId="7" fillId="0" borderId="15" xfId="1" applyFont="1" applyBorder="1" applyAlignment="1">
      <alignment horizontal="center" vertical="center"/>
    </xf>
    <xf numFmtId="41" fontId="7" fillId="0" borderId="16" xfId="1" applyFont="1" applyBorder="1" applyAlignment="1">
      <alignment horizontal="center" vertical="center"/>
    </xf>
    <xf numFmtId="41" fontId="7" fillId="0" borderId="4" xfId="1" applyFont="1" applyBorder="1" applyAlignment="1">
      <alignment horizontal="center" vertical="center"/>
    </xf>
    <xf numFmtId="41" fontId="7" fillId="0" borderId="2" xfId="1" applyFont="1" applyBorder="1" applyAlignment="1">
      <alignment horizontal="center" vertical="center"/>
    </xf>
    <xf numFmtId="41" fontId="7" fillId="0" borderId="25" xfId="1" applyFont="1" applyBorder="1" applyAlignment="1">
      <alignment horizontal="center" vertical="center"/>
    </xf>
    <xf numFmtId="41" fontId="7" fillId="0" borderId="45" xfId="1" applyFont="1" applyBorder="1" applyAlignment="1">
      <alignment horizontal="center" vertical="center"/>
    </xf>
    <xf numFmtId="41" fontId="7" fillId="0" borderId="7" xfId="1" applyFont="1" applyBorder="1" applyAlignment="1">
      <alignment horizontal="center" vertical="center"/>
    </xf>
    <xf numFmtId="41" fontId="7" fillId="0" borderId="5" xfId="1" applyFont="1" applyBorder="1" applyAlignment="1">
      <alignment horizontal="center" vertical="center"/>
    </xf>
    <xf numFmtId="41" fontId="7" fillId="0" borderId="19" xfId="1" applyFont="1" applyBorder="1" applyAlignment="1">
      <alignment horizontal="center" vertical="center"/>
    </xf>
    <xf numFmtId="41" fontId="7" fillId="0" borderId="46" xfId="1" applyFont="1" applyBorder="1" applyAlignment="1">
      <alignment horizontal="center" vertical="center"/>
    </xf>
    <xf numFmtId="41" fontId="10" fillId="0" borderId="1" xfId="1" applyFont="1" applyFill="1" applyBorder="1" applyAlignment="1">
      <alignment horizontal="center" vertical="center"/>
    </xf>
    <xf numFmtId="41" fontId="10" fillId="0" borderId="13" xfId="1" applyFont="1" applyFill="1" applyBorder="1" applyAlignment="1">
      <alignment horizontal="center" vertical="center"/>
    </xf>
    <xf numFmtId="41" fontId="10" fillId="0" borderId="6" xfId="1" applyFont="1" applyFill="1" applyBorder="1" applyAlignment="1">
      <alignment horizontal="center" vertical="center"/>
    </xf>
    <xf numFmtId="41" fontId="10" fillId="0" borderId="35" xfId="1" applyFont="1" applyFill="1" applyBorder="1" applyAlignment="1">
      <alignment horizontal="center" vertical="center"/>
    </xf>
    <xf numFmtId="41" fontId="10" fillId="0" borderId="15" xfId="1" applyFont="1" applyFill="1" applyBorder="1" applyAlignment="1">
      <alignment horizontal="center" vertical="center"/>
    </xf>
    <xf numFmtId="41" fontId="10" fillId="0" borderId="16" xfId="1" applyFont="1" applyFill="1" applyBorder="1" applyAlignment="1">
      <alignment horizontal="center" vertical="center"/>
    </xf>
    <xf numFmtId="41" fontId="10" fillId="0" borderId="10" xfId="1" applyFont="1" applyFill="1" applyBorder="1" applyAlignment="1">
      <alignment horizontal="center" vertical="center"/>
    </xf>
    <xf numFmtId="41" fontId="10" fillId="0" borderId="11" xfId="1" applyFont="1" applyFill="1" applyBorder="1" applyAlignment="1">
      <alignment horizontal="center" vertical="center"/>
    </xf>
    <xf numFmtId="41" fontId="10" fillId="0" borderId="25" xfId="1" applyFont="1" applyFill="1" applyBorder="1" applyAlignment="1">
      <alignment horizontal="center" vertical="center"/>
    </xf>
    <xf numFmtId="41" fontId="10" fillId="0" borderId="19" xfId="1" applyFont="1" applyFill="1" applyBorder="1" applyAlignment="1">
      <alignment horizontal="center" vertical="center"/>
    </xf>
    <xf numFmtId="41" fontId="10" fillId="0" borderId="5" xfId="1" applyFont="1" applyFill="1" applyBorder="1" applyAlignment="1">
      <alignment horizontal="center" vertical="center"/>
    </xf>
    <xf numFmtId="41" fontId="10" fillId="0" borderId="3" xfId="1" applyFont="1" applyFill="1" applyBorder="1" applyAlignment="1">
      <alignment horizontal="center" vertical="center"/>
    </xf>
    <xf numFmtId="0" fontId="10" fillId="0" borderId="18" xfId="0" applyFont="1" applyFill="1" applyBorder="1" applyAlignment="1">
      <alignment horizontal="center" vertical="center"/>
    </xf>
    <xf numFmtId="0" fontId="10" fillId="0" borderId="24" xfId="0" applyFont="1" applyFill="1" applyBorder="1" applyAlignment="1">
      <alignment horizontal="center" vertical="center"/>
    </xf>
    <xf numFmtId="0" fontId="9" fillId="4" borderId="26" xfId="0" applyFont="1" applyFill="1" applyBorder="1" applyAlignment="1">
      <alignment horizontal="center" vertical="center"/>
    </xf>
    <xf numFmtId="41" fontId="9" fillId="3" borderId="51" xfId="1" applyFont="1" applyFill="1" applyBorder="1" applyAlignment="1">
      <alignment horizontal="center" vertical="center"/>
    </xf>
    <xf numFmtId="41" fontId="9" fillId="6" borderId="52" xfId="1" applyFont="1" applyFill="1" applyBorder="1" applyAlignment="1">
      <alignment horizontal="center" vertical="center"/>
    </xf>
    <xf numFmtId="41" fontId="9" fillId="6" borderId="21" xfId="1" applyFont="1" applyFill="1" applyBorder="1" applyAlignment="1">
      <alignment horizontal="center" vertical="center"/>
    </xf>
    <xf numFmtId="41" fontId="9" fillId="6" borderId="22" xfId="1" applyFont="1" applyFill="1" applyBorder="1" applyAlignment="1">
      <alignment horizontal="center" vertical="center"/>
    </xf>
    <xf numFmtId="41" fontId="10" fillId="5" borderId="28" xfId="1" applyFont="1" applyFill="1" applyBorder="1" applyAlignment="1">
      <alignment horizontal="center" vertical="center"/>
    </xf>
    <xf numFmtId="41" fontId="10" fillId="5" borderId="29" xfId="1" applyFont="1" applyFill="1" applyBorder="1" applyAlignment="1">
      <alignment horizontal="center" vertical="center"/>
    </xf>
    <xf numFmtId="0" fontId="10" fillId="0" borderId="17" xfId="0" applyFont="1" applyFill="1" applyBorder="1" applyAlignment="1">
      <alignment horizontal="center" vertical="center"/>
    </xf>
    <xf numFmtId="41" fontId="10" fillId="5" borderId="27" xfId="1" applyFont="1" applyFill="1" applyBorder="1" applyAlignment="1">
      <alignment horizontal="center" vertical="center"/>
    </xf>
    <xf numFmtId="0" fontId="10" fillId="0" borderId="44" xfId="0" applyFont="1" applyFill="1" applyBorder="1" applyAlignment="1">
      <alignment horizontal="center" vertical="center"/>
    </xf>
    <xf numFmtId="41" fontId="10" fillId="5" borderId="33" xfId="1" applyFont="1" applyFill="1" applyBorder="1" applyAlignment="1">
      <alignment horizontal="center" vertical="center"/>
    </xf>
    <xf numFmtId="41" fontId="9" fillId="6" borderId="20" xfId="1" applyFont="1" applyFill="1" applyBorder="1" applyAlignment="1">
      <alignment horizontal="center" vertical="center"/>
    </xf>
    <xf numFmtId="41" fontId="9" fillId="6" borderId="51" xfId="1" applyFont="1" applyFill="1" applyBorder="1" applyAlignment="1">
      <alignment horizontal="center" vertical="center"/>
    </xf>
    <xf numFmtId="41" fontId="3" fillId="0" borderId="54" xfId="1" applyFont="1" applyFill="1" applyBorder="1" applyAlignment="1">
      <alignment vertical="center"/>
    </xf>
    <xf numFmtId="41" fontId="3" fillId="0" borderId="0" xfId="1" applyFont="1" applyFill="1" applyBorder="1" applyAlignment="1">
      <alignment vertical="center"/>
    </xf>
    <xf numFmtId="0" fontId="9" fillId="4" borderId="51" xfId="0" applyFont="1" applyFill="1" applyBorder="1" applyAlignment="1">
      <alignment horizontal="center" vertical="center"/>
    </xf>
    <xf numFmtId="41" fontId="9" fillId="6" borderId="53" xfId="1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41" fontId="7" fillId="5" borderId="27" xfId="1" applyFont="1" applyFill="1" applyBorder="1" applyAlignment="1">
      <alignment horizontal="center" vertical="center"/>
    </xf>
    <xf numFmtId="0" fontId="10" fillId="0" borderId="28" xfId="0" applyFont="1" applyFill="1" applyBorder="1" applyAlignment="1">
      <alignment horizontal="center" vertical="center"/>
    </xf>
    <xf numFmtId="41" fontId="7" fillId="5" borderId="28" xfId="1" applyFont="1" applyFill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41" fontId="7" fillId="5" borderId="29" xfId="1" applyFont="1" applyFill="1" applyBorder="1" applyAlignment="1">
      <alignment horizontal="center" vertical="center"/>
    </xf>
    <xf numFmtId="0" fontId="10" fillId="0" borderId="33" xfId="0" applyFont="1" applyFill="1" applyBorder="1" applyAlignment="1">
      <alignment horizontal="center" vertical="center"/>
    </xf>
    <xf numFmtId="41" fontId="7" fillId="5" borderId="33" xfId="1" applyFont="1" applyFill="1" applyBorder="1" applyAlignment="1">
      <alignment horizontal="center" vertical="center"/>
    </xf>
    <xf numFmtId="0" fontId="10" fillId="0" borderId="30" xfId="0" applyFont="1" applyFill="1" applyBorder="1" applyAlignment="1">
      <alignment horizontal="center" vertical="center"/>
    </xf>
    <xf numFmtId="41" fontId="7" fillId="5" borderId="30" xfId="1" applyFont="1" applyFill="1" applyBorder="1" applyAlignment="1">
      <alignment horizontal="center" vertical="center"/>
    </xf>
    <xf numFmtId="41" fontId="7" fillId="5" borderId="28" xfId="1" applyFont="1" applyFill="1" applyBorder="1">
      <alignment vertical="center"/>
    </xf>
    <xf numFmtId="41" fontId="7" fillId="0" borderId="3" xfId="1" applyFont="1" applyBorder="1">
      <alignment vertical="center"/>
    </xf>
    <xf numFmtId="41" fontId="7" fillId="5" borderId="29" xfId="1" applyFont="1" applyFill="1" applyBorder="1">
      <alignment vertical="center"/>
    </xf>
    <xf numFmtId="41" fontId="7" fillId="0" borderId="1" xfId="1" applyFont="1" applyFill="1" applyBorder="1">
      <alignment vertical="center"/>
    </xf>
    <xf numFmtId="41" fontId="7" fillId="0" borderId="12" xfId="1" applyFont="1" applyFill="1" applyBorder="1">
      <alignment vertical="center"/>
    </xf>
    <xf numFmtId="177" fontId="10" fillId="0" borderId="34" xfId="0" applyNumberFormat="1" applyFont="1" applyFill="1" applyBorder="1" applyAlignment="1">
      <alignment horizontal="right" vertical="center"/>
    </xf>
    <xf numFmtId="177" fontId="10" fillId="0" borderId="35" xfId="0" applyNumberFormat="1" applyFont="1" applyFill="1" applyBorder="1" applyAlignment="1">
      <alignment horizontal="right" vertical="center"/>
    </xf>
    <xf numFmtId="177" fontId="7" fillId="0" borderId="34" xfId="0" applyNumberFormat="1" applyFont="1" applyBorder="1" applyAlignment="1">
      <alignment horizontal="right" vertical="center"/>
    </xf>
    <xf numFmtId="177" fontId="7" fillId="0" borderId="35" xfId="0" applyNumberFormat="1" applyFont="1" applyBorder="1" applyAlignment="1">
      <alignment horizontal="right" vertical="center"/>
    </xf>
    <xf numFmtId="177" fontId="10" fillId="0" borderId="12" xfId="0" applyNumberFormat="1" applyFont="1" applyFill="1" applyBorder="1" applyAlignment="1">
      <alignment horizontal="right" vertical="center"/>
    </xf>
    <xf numFmtId="177" fontId="10" fillId="0" borderId="13" xfId="0" applyNumberFormat="1" applyFont="1" applyFill="1" applyBorder="1" applyAlignment="1">
      <alignment horizontal="right" vertical="center"/>
    </xf>
    <xf numFmtId="177" fontId="7" fillId="0" borderId="12" xfId="0" applyNumberFormat="1" applyFont="1" applyBorder="1" applyAlignment="1">
      <alignment horizontal="right" vertical="center"/>
    </xf>
    <xf numFmtId="177" fontId="7" fillId="0" borderId="13" xfId="0" applyNumberFormat="1" applyFont="1" applyBorder="1" applyAlignment="1">
      <alignment horizontal="right" vertical="center"/>
    </xf>
    <xf numFmtId="0" fontId="10" fillId="0" borderId="43" xfId="0" applyFont="1" applyFill="1" applyBorder="1" applyAlignment="1">
      <alignment horizontal="center" vertical="center"/>
    </xf>
    <xf numFmtId="177" fontId="10" fillId="0" borderId="31" xfId="0" applyNumberFormat="1" applyFont="1" applyFill="1" applyBorder="1" applyAlignment="1">
      <alignment horizontal="right" vertical="center"/>
    </xf>
    <xf numFmtId="177" fontId="10" fillId="0" borderId="32" xfId="0" applyNumberFormat="1" applyFont="1" applyFill="1" applyBorder="1" applyAlignment="1">
      <alignment horizontal="right" vertical="center"/>
    </xf>
    <xf numFmtId="177" fontId="7" fillId="0" borderId="31" xfId="0" applyNumberFormat="1" applyFont="1" applyBorder="1" applyAlignment="1">
      <alignment horizontal="right" vertical="center"/>
    </xf>
    <xf numFmtId="177" fontId="7" fillId="0" borderId="32" xfId="0" applyNumberFormat="1" applyFont="1" applyBorder="1" applyAlignment="1">
      <alignment horizontal="right" vertical="center"/>
    </xf>
    <xf numFmtId="177" fontId="10" fillId="0" borderId="9" xfId="0" applyNumberFormat="1" applyFont="1" applyFill="1" applyBorder="1" applyAlignment="1">
      <alignment horizontal="right" vertical="center"/>
    </xf>
    <xf numFmtId="177" fontId="10" fillId="0" borderId="11" xfId="0" applyNumberFormat="1" applyFont="1" applyFill="1" applyBorder="1" applyAlignment="1">
      <alignment horizontal="right" vertical="center"/>
    </xf>
    <xf numFmtId="177" fontId="7" fillId="0" borderId="9" xfId="0" applyNumberFormat="1" applyFont="1" applyBorder="1" applyAlignment="1">
      <alignment horizontal="right" vertical="center"/>
    </xf>
    <xf numFmtId="177" fontId="7" fillId="0" borderId="11" xfId="0" applyNumberFormat="1" applyFont="1" applyBorder="1" applyAlignment="1">
      <alignment horizontal="right" vertical="center"/>
    </xf>
    <xf numFmtId="177" fontId="10" fillId="0" borderId="14" xfId="0" applyNumberFormat="1" applyFont="1" applyFill="1" applyBorder="1" applyAlignment="1">
      <alignment horizontal="right" vertical="center"/>
    </xf>
    <xf numFmtId="177" fontId="10" fillId="0" borderId="16" xfId="0" applyNumberFormat="1" applyFont="1" applyFill="1" applyBorder="1" applyAlignment="1">
      <alignment horizontal="right" vertical="center"/>
    </xf>
    <xf numFmtId="177" fontId="7" fillId="0" borderId="14" xfId="0" applyNumberFormat="1" applyFont="1" applyBorder="1" applyAlignment="1">
      <alignment horizontal="right" vertical="center"/>
    </xf>
    <xf numFmtId="177" fontId="7" fillId="0" borderId="16" xfId="0" applyNumberFormat="1" applyFont="1" applyBorder="1" applyAlignment="1">
      <alignment horizontal="right" vertical="center"/>
    </xf>
    <xf numFmtId="0" fontId="7" fillId="0" borderId="0" xfId="0" applyFont="1">
      <alignment vertical="center"/>
    </xf>
    <xf numFmtId="41" fontId="7" fillId="0" borderId="1" xfId="1" applyFont="1" applyFill="1" applyBorder="1" applyAlignment="1">
      <alignment horizontal="center" vertical="center"/>
    </xf>
    <xf numFmtId="41" fontId="7" fillId="0" borderId="13" xfId="1" applyFont="1" applyFill="1" applyBorder="1" applyAlignment="1">
      <alignment horizontal="center" vertical="center"/>
    </xf>
    <xf numFmtId="41" fontId="7" fillId="0" borderId="15" xfId="1" applyFont="1" applyFill="1" applyBorder="1" applyAlignment="1">
      <alignment horizontal="center" vertical="center"/>
    </xf>
    <xf numFmtId="41" fontId="7" fillId="0" borderId="16" xfId="1" applyFont="1" applyFill="1" applyBorder="1" applyAlignment="1">
      <alignment horizontal="center" vertical="center"/>
    </xf>
    <xf numFmtId="0" fontId="7" fillId="0" borderId="18" xfId="0" applyFont="1" applyFill="1" applyBorder="1" applyAlignment="1">
      <alignment horizontal="center" vertical="center"/>
    </xf>
    <xf numFmtId="0" fontId="7" fillId="0" borderId="24" xfId="0" applyFont="1" applyFill="1" applyBorder="1" applyAlignment="1">
      <alignment horizontal="center" vertical="center"/>
    </xf>
    <xf numFmtId="41" fontId="7" fillId="0" borderId="3" xfId="1" applyFont="1" applyFill="1" applyBorder="1" applyAlignment="1">
      <alignment horizontal="center" vertical="center"/>
    </xf>
    <xf numFmtId="41" fontId="7" fillId="0" borderId="25" xfId="1" applyFont="1" applyFill="1" applyBorder="1" applyAlignment="1">
      <alignment horizontal="center" vertical="center"/>
    </xf>
    <xf numFmtId="41" fontId="7" fillId="0" borderId="6" xfId="1" applyFont="1" applyFill="1" applyBorder="1" applyAlignment="1">
      <alignment horizontal="center" vertical="center"/>
    </xf>
    <xf numFmtId="41" fontId="7" fillId="0" borderId="35" xfId="1" applyFont="1" applyFill="1" applyBorder="1" applyAlignment="1">
      <alignment horizontal="center" vertical="center"/>
    </xf>
    <xf numFmtId="41" fontId="7" fillId="0" borderId="11" xfId="1" applyFont="1" applyFill="1" applyBorder="1" applyAlignment="1">
      <alignment horizontal="center" vertical="center"/>
    </xf>
    <xf numFmtId="0" fontId="7" fillId="0" borderId="44" xfId="0" applyFont="1" applyFill="1" applyBorder="1" applyAlignment="1">
      <alignment horizontal="center" vertical="center"/>
    </xf>
    <xf numFmtId="41" fontId="7" fillId="0" borderId="5" xfId="1" applyFont="1" applyFill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41" fontId="7" fillId="0" borderId="19" xfId="1" applyFont="1" applyFill="1" applyBorder="1" applyAlignment="1">
      <alignment horizontal="center" vertical="center"/>
    </xf>
    <xf numFmtId="41" fontId="7" fillId="0" borderId="10" xfId="1" applyFont="1" applyFill="1" applyBorder="1" applyAlignment="1">
      <alignment horizontal="center" vertical="center"/>
    </xf>
    <xf numFmtId="0" fontId="12" fillId="0" borderId="0" xfId="0" applyFont="1">
      <alignment vertical="center"/>
    </xf>
    <xf numFmtId="41" fontId="7" fillId="0" borderId="55" xfId="1" applyFont="1" applyFill="1" applyBorder="1" applyAlignment="1">
      <alignment horizontal="center" vertical="center"/>
    </xf>
    <xf numFmtId="41" fontId="7" fillId="0" borderId="49" xfId="1" applyFont="1" applyFill="1" applyBorder="1" applyAlignment="1">
      <alignment horizontal="center" vertical="center"/>
    </xf>
    <xf numFmtId="41" fontId="7" fillId="0" borderId="56" xfId="1" applyFont="1" applyFill="1" applyBorder="1" applyAlignment="1">
      <alignment horizontal="center" vertical="center"/>
    </xf>
    <xf numFmtId="41" fontId="7" fillId="0" borderId="50" xfId="1" applyFont="1" applyFill="1" applyBorder="1" applyAlignment="1">
      <alignment horizontal="center" vertical="center"/>
    </xf>
    <xf numFmtId="41" fontId="7" fillId="0" borderId="57" xfId="1" applyFont="1" applyFill="1" applyBorder="1" applyAlignment="1">
      <alignment horizontal="center" vertical="center"/>
    </xf>
    <xf numFmtId="41" fontId="7" fillId="0" borderId="58" xfId="1" applyFont="1" applyFill="1" applyBorder="1" applyAlignment="1">
      <alignment horizontal="center" vertical="center"/>
    </xf>
    <xf numFmtId="0" fontId="14" fillId="7" borderId="18" xfId="0" applyFont="1" applyFill="1" applyBorder="1" applyAlignment="1">
      <alignment horizontal="center" vertical="center"/>
    </xf>
    <xf numFmtId="176" fontId="9" fillId="6" borderId="59" xfId="0" applyNumberFormat="1" applyFont="1" applyFill="1" applyBorder="1" applyAlignment="1">
      <alignment horizontal="center" vertical="center"/>
    </xf>
    <xf numFmtId="0" fontId="9" fillId="6" borderId="20" xfId="0" applyFont="1" applyFill="1" applyBorder="1" applyAlignment="1">
      <alignment horizontal="center" vertical="center"/>
    </xf>
    <xf numFmtId="176" fontId="9" fillId="6" borderId="60" xfId="0" applyNumberFormat="1" applyFont="1" applyFill="1" applyBorder="1" applyAlignment="1">
      <alignment horizontal="center" vertical="center"/>
    </xf>
    <xf numFmtId="0" fontId="14" fillId="7" borderId="24" xfId="0" applyFont="1" applyFill="1" applyBorder="1" applyAlignment="1">
      <alignment horizontal="center" vertical="center"/>
    </xf>
    <xf numFmtId="0" fontId="14" fillId="7" borderId="17" xfId="0" applyFont="1" applyFill="1" applyBorder="1" applyAlignment="1">
      <alignment horizontal="center" vertical="center"/>
    </xf>
    <xf numFmtId="41" fontId="7" fillId="0" borderId="61" xfId="1" applyFont="1" applyFill="1" applyBorder="1" applyAlignment="1">
      <alignment horizontal="center" vertical="center"/>
    </xf>
    <xf numFmtId="41" fontId="7" fillId="5" borderId="62" xfId="1" applyFont="1" applyFill="1" applyBorder="1" applyAlignment="1">
      <alignment horizontal="center" vertical="center"/>
    </xf>
    <xf numFmtId="41" fontId="4" fillId="0" borderId="0" xfId="0" applyNumberFormat="1" applyFont="1">
      <alignment vertical="center"/>
    </xf>
    <xf numFmtId="178" fontId="4" fillId="0" borderId="0" xfId="0" applyNumberFormat="1" applyFont="1">
      <alignment vertical="center"/>
    </xf>
    <xf numFmtId="0" fontId="15" fillId="0" borderId="0" xfId="0" applyFont="1" applyFill="1">
      <alignment vertical="center"/>
    </xf>
    <xf numFmtId="0" fontId="14" fillId="0" borderId="0" xfId="0" applyFont="1" applyFill="1">
      <alignment vertical="center"/>
    </xf>
    <xf numFmtId="178" fontId="15" fillId="0" borderId="0" xfId="0" applyNumberFormat="1" applyFont="1" applyFill="1">
      <alignment vertical="center"/>
    </xf>
    <xf numFmtId="41" fontId="10" fillId="0" borderId="0" xfId="1" applyFont="1" applyFill="1" applyBorder="1" applyAlignment="1">
      <alignment horizontal="center" vertical="center"/>
    </xf>
    <xf numFmtId="0" fontId="4" fillId="0" borderId="0" xfId="0" applyFont="1" applyFill="1" applyBorder="1">
      <alignment vertical="center"/>
    </xf>
    <xf numFmtId="178" fontId="4" fillId="0" borderId="0" xfId="0" applyNumberFormat="1" applyFont="1" applyFill="1" applyBorder="1">
      <alignment vertical="center"/>
    </xf>
    <xf numFmtId="0" fontId="4" fillId="0" borderId="0" xfId="0" applyFont="1" applyFill="1">
      <alignment vertical="center"/>
    </xf>
    <xf numFmtId="41" fontId="4" fillId="0" borderId="0" xfId="0" applyNumberFormat="1" applyFont="1" applyFill="1" applyBorder="1">
      <alignment vertical="center"/>
    </xf>
    <xf numFmtId="179" fontId="4" fillId="0" borderId="0" xfId="0" applyNumberFormat="1" applyFont="1" applyFill="1" applyBorder="1">
      <alignment vertical="center"/>
    </xf>
    <xf numFmtId="0" fontId="16" fillId="0" borderId="0" xfId="0" applyFont="1">
      <alignment vertical="center"/>
    </xf>
    <xf numFmtId="41" fontId="10" fillId="0" borderId="12" xfId="1" applyFont="1" applyFill="1" applyBorder="1" applyAlignment="1">
      <alignment horizontal="center" vertical="center"/>
    </xf>
    <xf numFmtId="177" fontId="10" fillId="0" borderId="34" xfId="0" applyNumberFormat="1" applyFont="1" applyBorder="1" applyAlignment="1">
      <alignment horizontal="right" vertical="center"/>
    </xf>
    <xf numFmtId="177" fontId="10" fillId="0" borderId="35" xfId="0" applyNumberFormat="1" applyFont="1" applyBorder="1" applyAlignment="1">
      <alignment horizontal="right" vertical="center"/>
    </xf>
    <xf numFmtId="177" fontId="10" fillId="0" borderId="12" xfId="0" applyNumberFormat="1" applyFont="1" applyBorder="1" applyAlignment="1">
      <alignment horizontal="right" vertical="center"/>
    </xf>
    <xf numFmtId="177" fontId="10" fillId="0" borderId="13" xfId="0" applyNumberFormat="1" applyFont="1" applyBorder="1" applyAlignment="1">
      <alignment horizontal="right" vertical="center"/>
    </xf>
    <xf numFmtId="0" fontId="10" fillId="0" borderId="0" xfId="0" applyFont="1" applyFill="1" applyAlignment="1">
      <alignment horizontal="left" vertical="center"/>
    </xf>
    <xf numFmtId="0" fontId="17" fillId="0" borderId="0" xfId="0" applyFont="1">
      <alignment vertical="center"/>
    </xf>
    <xf numFmtId="0" fontId="10" fillId="0" borderId="0" xfId="0" applyFont="1">
      <alignment vertical="center"/>
    </xf>
    <xf numFmtId="41" fontId="10" fillId="0" borderId="1" xfId="1" applyFont="1" applyBorder="1" applyAlignment="1">
      <alignment horizontal="center" vertical="center"/>
    </xf>
    <xf numFmtId="41" fontId="10" fillId="0" borderId="12" xfId="1" applyFont="1" applyBorder="1" applyAlignment="1">
      <alignment horizontal="center" vertical="center"/>
    </xf>
    <xf numFmtId="41" fontId="10" fillId="0" borderId="15" xfId="1" applyFont="1" applyBorder="1" applyAlignment="1">
      <alignment horizontal="center" vertical="center"/>
    </xf>
    <xf numFmtId="41" fontId="10" fillId="0" borderId="14" xfId="1" applyFont="1" applyBorder="1" applyAlignment="1">
      <alignment horizontal="center" vertical="center"/>
    </xf>
    <xf numFmtId="41" fontId="10" fillId="0" borderId="10" xfId="1" applyFont="1" applyBorder="1" applyAlignment="1">
      <alignment horizontal="center" vertical="center"/>
    </xf>
    <xf numFmtId="41" fontId="10" fillId="0" borderId="9" xfId="1" applyFont="1" applyBorder="1" applyAlignment="1">
      <alignment horizontal="center" vertical="center"/>
    </xf>
    <xf numFmtId="41" fontId="10" fillId="0" borderId="2" xfId="1" applyFont="1" applyBorder="1" applyAlignment="1">
      <alignment horizontal="center" vertical="center"/>
    </xf>
    <xf numFmtId="41" fontId="10" fillId="0" borderId="3" xfId="1" applyFont="1" applyBorder="1" applyAlignment="1">
      <alignment horizontal="center" vertical="center"/>
    </xf>
    <xf numFmtId="41" fontId="10" fillId="0" borderId="13" xfId="1" applyFont="1" applyBorder="1" applyAlignment="1">
      <alignment horizontal="center" vertical="center"/>
    </xf>
    <xf numFmtId="41" fontId="10" fillId="0" borderId="47" xfId="1" applyFont="1" applyBorder="1" applyAlignment="1">
      <alignment horizontal="center" vertical="center"/>
    </xf>
    <xf numFmtId="41" fontId="10" fillId="5" borderId="30" xfId="1" applyFont="1" applyFill="1" applyBorder="1" applyAlignment="1">
      <alignment horizontal="center" vertical="center"/>
    </xf>
    <xf numFmtId="41" fontId="10" fillId="0" borderId="7" xfId="1" applyFont="1" applyBorder="1" applyAlignment="1">
      <alignment horizontal="center" vertical="center"/>
    </xf>
    <xf numFmtId="41" fontId="10" fillId="0" borderId="8" xfId="1" applyFont="1" applyBorder="1" applyAlignment="1">
      <alignment horizontal="center" vertical="center"/>
    </xf>
    <xf numFmtId="41" fontId="10" fillId="0" borderId="32" xfId="1" applyFont="1" applyBorder="1" applyAlignment="1">
      <alignment horizontal="center" vertical="center"/>
    </xf>
    <xf numFmtId="41" fontId="10" fillId="0" borderId="46" xfId="1" applyFont="1" applyBorder="1" applyAlignment="1">
      <alignment horizontal="center" vertical="center"/>
    </xf>
    <xf numFmtId="41" fontId="10" fillId="0" borderId="19" xfId="1" applyFont="1" applyBorder="1" applyAlignment="1">
      <alignment horizontal="center" vertical="center"/>
    </xf>
    <xf numFmtId="41" fontId="10" fillId="0" borderId="11" xfId="1" applyFont="1" applyBorder="1" applyAlignment="1">
      <alignment horizontal="center" vertical="center"/>
    </xf>
    <xf numFmtId="41" fontId="10" fillId="0" borderId="45" xfId="1" applyFont="1" applyBorder="1" applyAlignment="1">
      <alignment horizontal="center" vertical="center"/>
    </xf>
    <xf numFmtId="41" fontId="10" fillId="0" borderId="25" xfId="1" applyFont="1" applyBorder="1" applyAlignment="1">
      <alignment horizontal="center" vertical="center"/>
    </xf>
    <xf numFmtId="41" fontId="10" fillId="0" borderId="16" xfId="1" applyFont="1" applyBorder="1" applyAlignment="1">
      <alignment horizontal="center" vertical="center"/>
    </xf>
    <xf numFmtId="41" fontId="10" fillId="5" borderId="28" xfId="1" applyFont="1" applyFill="1" applyBorder="1">
      <alignment vertical="center"/>
    </xf>
    <xf numFmtId="41" fontId="10" fillId="0" borderId="3" xfId="1" applyFont="1" applyFill="1" applyBorder="1">
      <alignment vertical="center"/>
    </xf>
    <xf numFmtId="41" fontId="10" fillId="0" borderId="1" xfId="1" applyFont="1" applyFill="1" applyBorder="1">
      <alignment vertical="center"/>
    </xf>
    <xf numFmtId="0" fontId="18" fillId="0" borderId="0" xfId="0" applyFont="1" applyFill="1" applyAlignment="1">
      <alignment horizontal="left" vertical="center"/>
    </xf>
    <xf numFmtId="41" fontId="7" fillId="5" borderId="63" xfId="1" applyFont="1" applyFill="1" applyBorder="1" applyAlignment="1">
      <alignment horizontal="center" vertical="center"/>
    </xf>
    <xf numFmtId="41" fontId="7" fillId="0" borderId="64" xfId="1" applyFont="1" applyFill="1" applyBorder="1" applyAlignment="1">
      <alignment horizontal="center" vertical="center"/>
    </xf>
    <xf numFmtId="41" fontId="7" fillId="5" borderId="65" xfId="1" applyFont="1" applyFill="1" applyBorder="1" applyAlignment="1">
      <alignment horizontal="center" vertical="center"/>
    </xf>
    <xf numFmtId="41" fontId="7" fillId="0" borderId="66" xfId="1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7" fillId="0" borderId="0" xfId="0" applyFont="1" applyFill="1">
      <alignment vertical="center"/>
    </xf>
    <xf numFmtId="0" fontId="20" fillId="0" borderId="0" xfId="0" applyFont="1" applyFill="1" applyAlignment="1">
      <alignment horizontal="left" vertical="center"/>
    </xf>
    <xf numFmtId="41" fontId="7" fillId="7" borderId="29" xfId="1" applyFont="1" applyFill="1" applyBorder="1" applyAlignment="1">
      <alignment horizontal="center" vertical="center"/>
    </xf>
    <xf numFmtId="41" fontId="7" fillId="7" borderId="12" xfId="1" applyFont="1" applyFill="1" applyBorder="1" applyAlignment="1">
      <alignment horizontal="center" vertical="center"/>
    </xf>
    <xf numFmtId="0" fontId="10" fillId="0" borderId="41" xfId="0" applyFont="1" applyFill="1" applyBorder="1" applyAlignment="1">
      <alignment horizontal="center" vertical="center"/>
    </xf>
    <xf numFmtId="41" fontId="10" fillId="0" borderId="68" xfId="1" applyFont="1" applyFill="1" applyBorder="1" applyAlignment="1">
      <alignment horizontal="center" vertical="center"/>
    </xf>
    <xf numFmtId="41" fontId="10" fillId="0" borderId="69" xfId="1" applyFont="1" applyFill="1" applyBorder="1" applyAlignment="1">
      <alignment horizontal="center" vertical="center"/>
    </xf>
    <xf numFmtId="41" fontId="10" fillId="0" borderId="70" xfId="1" applyFont="1" applyFill="1" applyBorder="1" applyAlignment="1">
      <alignment horizontal="center" vertical="center"/>
    </xf>
    <xf numFmtId="41" fontId="21" fillId="5" borderId="27" xfId="1" applyFont="1" applyFill="1" applyBorder="1" applyAlignment="1">
      <alignment horizontal="center" vertical="center"/>
    </xf>
    <xf numFmtId="41" fontId="21" fillId="5" borderId="28" xfId="1" applyFont="1" applyFill="1" applyBorder="1" applyAlignment="1">
      <alignment horizontal="center" vertical="center"/>
    </xf>
    <xf numFmtId="41" fontId="21" fillId="7" borderId="29" xfId="1" applyFont="1" applyFill="1" applyBorder="1" applyAlignment="1">
      <alignment horizontal="center" vertical="center"/>
    </xf>
    <xf numFmtId="41" fontId="21" fillId="7" borderId="28" xfId="1" applyFont="1" applyFill="1" applyBorder="1" applyAlignment="1">
      <alignment horizontal="center" vertical="center"/>
    </xf>
    <xf numFmtId="41" fontId="21" fillId="5" borderId="29" xfId="1" applyFont="1" applyFill="1" applyBorder="1" applyAlignment="1">
      <alignment horizontal="center" vertical="center"/>
    </xf>
    <xf numFmtId="41" fontId="21" fillId="5" borderId="33" xfId="1" applyFont="1" applyFill="1" applyBorder="1" applyAlignment="1">
      <alignment horizontal="center" vertical="center"/>
    </xf>
    <xf numFmtId="41" fontId="21" fillId="5" borderId="67" xfId="1" applyFont="1" applyFill="1" applyBorder="1" applyAlignment="1">
      <alignment horizontal="center" vertical="center"/>
    </xf>
    <xf numFmtId="41" fontId="21" fillId="5" borderId="27" xfId="0" applyNumberFormat="1" applyFont="1" applyFill="1" applyBorder="1" applyAlignment="1">
      <alignment vertical="center"/>
    </xf>
    <xf numFmtId="41" fontId="21" fillId="5" borderId="28" xfId="0" applyNumberFormat="1" applyFont="1" applyFill="1" applyBorder="1" applyAlignment="1">
      <alignment vertical="center"/>
    </xf>
    <xf numFmtId="41" fontId="21" fillId="5" borderId="29" xfId="0" applyNumberFormat="1" applyFont="1" applyFill="1" applyBorder="1" applyAlignment="1">
      <alignment vertical="center"/>
    </xf>
    <xf numFmtId="41" fontId="21" fillId="5" borderId="33" xfId="0" applyNumberFormat="1" applyFont="1" applyFill="1" applyBorder="1" applyAlignment="1">
      <alignment vertical="center"/>
    </xf>
    <xf numFmtId="41" fontId="21" fillId="5" borderId="67" xfId="0" applyNumberFormat="1" applyFont="1" applyFill="1" applyBorder="1" applyAlignment="1">
      <alignment vertical="center"/>
    </xf>
    <xf numFmtId="41" fontId="21" fillId="0" borderId="19" xfId="1" applyFont="1" applyFill="1" applyBorder="1" applyAlignment="1">
      <alignment horizontal="center" vertical="center"/>
    </xf>
    <xf numFmtId="41" fontId="21" fillId="0" borderId="10" xfId="1" applyFont="1" applyFill="1" applyBorder="1" applyAlignment="1">
      <alignment horizontal="center" vertical="center"/>
    </xf>
    <xf numFmtId="41" fontId="21" fillId="0" borderId="11" xfId="1" applyFont="1" applyFill="1" applyBorder="1" applyAlignment="1">
      <alignment horizontal="center" vertical="center"/>
    </xf>
    <xf numFmtId="41" fontId="21" fillId="0" borderId="3" xfId="1" applyFont="1" applyFill="1" applyBorder="1" applyAlignment="1">
      <alignment horizontal="center" vertical="center"/>
    </xf>
    <xf numFmtId="41" fontId="21" fillId="0" borderId="1" xfId="1" applyFont="1" applyFill="1" applyBorder="1" applyAlignment="1">
      <alignment horizontal="center" vertical="center"/>
    </xf>
    <xf numFmtId="41" fontId="21" fillId="0" borderId="13" xfId="1" applyFont="1" applyFill="1" applyBorder="1" applyAlignment="1">
      <alignment horizontal="center" vertical="center"/>
    </xf>
    <xf numFmtId="41" fontId="21" fillId="0" borderId="25" xfId="1" applyFont="1" applyFill="1" applyBorder="1" applyAlignment="1">
      <alignment horizontal="center" vertical="center"/>
    </xf>
    <xf numFmtId="41" fontId="21" fillId="0" borderId="15" xfId="1" applyFont="1" applyFill="1" applyBorder="1" applyAlignment="1">
      <alignment horizontal="center" vertical="center"/>
    </xf>
    <xf numFmtId="41" fontId="21" fillId="0" borderId="16" xfId="1" applyFont="1" applyFill="1" applyBorder="1" applyAlignment="1">
      <alignment horizontal="center" vertical="center"/>
    </xf>
    <xf numFmtId="41" fontId="21" fillId="0" borderId="5" xfId="1" applyFont="1" applyFill="1" applyBorder="1" applyAlignment="1">
      <alignment horizontal="center" vertical="center"/>
    </xf>
    <xf numFmtId="41" fontId="21" fillId="0" borderId="6" xfId="1" applyFont="1" applyFill="1" applyBorder="1" applyAlignment="1">
      <alignment horizontal="center" vertical="center"/>
    </xf>
    <xf numFmtId="41" fontId="21" fillId="0" borderId="35" xfId="1" applyFont="1" applyFill="1" applyBorder="1" applyAlignment="1">
      <alignment horizontal="center" vertical="center"/>
    </xf>
    <xf numFmtId="41" fontId="21" fillId="0" borderId="68" xfId="1" applyFont="1" applyFill="1" applyBorder="1" applyAlignment="1">
      <alignment horizontal="center" vertical="center"/>
    </xf>
    <xf numFmtId="41" fontId="21" fillId="0" borderId="69" xfId="1" applyFont="1" applyFill="1" applyBorder="1" applyAlignment="1">
      <alignment horizontal="center" vertical="center"/>
    </xf>
    <xf numFmtId="41" fontId="21" fillId="0" borderId="70" xfId="1" applyFont="1" applyFill="1" applyBorder="1" applyAlignment="1">
      <alignment horizontal="center" vertical="center"/>
    </xf>
    <xf numFmtId="41" fontId="21" fillId="5" borderId="30" xfId="1" applyFont="1" applyFill="1" applyBorder="1" applyAlignment="1">
      <alignment horizontal="center" vertical="center"/>
    </xf>
    <xf numFmtId="41" fontId="21" fillId="5" borderId="28" xfId="1" applyFont="1" applyFill="1" applyBorder="1" applyAlignment="1">
      <alignment horizontal="right" vertical="center"/>
    </xf>
    <xf numFmtId="41" fontId="21" fillId="5" borderId="27" xfId="1" applyFont="1" applyFill="1" applyBorder="1" applyAlignment="1">
      <alignment horizontal="right" vertical="center"/>
    </xf>
    <xf numFmtId="41" fontId="21" fillId="5" borderId="29" xfId="1" applyFont="1" applyFill="1" applyBorder="1" applyAlignment="1">
      <alignment horizontal="right" vertical="center"/>
    </xf>
    <xf numFmtId="41" fontId="21" fillId="5" borderId="33" xfId="1" applyFont="1" applyFill="1" applyBorder="1" applyAlignment="1">
      <alignment horizontal="right" vertical="center"/>
    </xf>
    <xf numFmtId="41" fontId="21" fillId="5" borderId="30" xfId="1" applyFont="1" applyFill="1" applyBorder="1" applyAlignment="1">
      <alignment horizontal="right" vertical="center"/>
    </xf>
    <xf numFmtId="178" fontId="21" fillId="5" borderId="19" xfId="0" applyNumberFormat="1" applyFont="1" applyFill="1" applyBorder="1" applyAlignment="1">
      <alignment horizontal="right" vertical="center"/>
    </xf>
    <xf numFmtId="178" fontId="21" fillId="5" borderId="11" xfId="0" applyNumberFormat="1" applyFont="1" applyFill="1" applyBorder="1" applyAlignment="1">
      <alignment horizontal="right" vertical="center"/>
    </xf>
    <xf numFmtId="178" fontId="21" fillId="5" borderId="3" xfId="0" applyNumberFormat="1" applyFont="1" applyFill="1" applyBorder="1" applyAlignment="1">
      <alignment horizontal="right" vertical="center"/>
    </xf>
    <xf numFmtId="178" fontId="21" fillId="5" borderId="13" xfId="0" applyNumberFormat="1" applyFont="1" applyFill="1" applyBorder="1" applyAlignment="1">
      <alignment horizontal="right" vertical="center"/>
    </xf>
    <xf numFmtId="178" fontId="21" fillId="5" borderId="25" xfId="0" applyNumberFormat="1" applyFont="1" applyFill="1" applyBorder="1" applyAlignment="1">
      <alignment horizontal="right" vertical="center"/>
    </xf>
    <xf numFmtId="178" fontId="21" fillId="5" borderId="16" xfId="0" applyNumberFormat="1" applyFont="1" applyFill="1" applyBorder="1" applyAlignment="1">
      <alignment horizontal="right" vertical="center"/>
    </xf>
    <xf numFmtId="178" fontId="21" fillId="5" borderId="5" xfId="0" applyNumberFormat="1" applyFont="1" applyFill="1" applyBorder="1" applyAlignment="1">
      <alignment horizontal="right" vertical="center"/>
    </xf>
    <xf numFmtId="178" fontId="21" fillId="5" borderId="35" xfId="0" applyNumberFormat="1" applyFont="1" applyFill="1" applyBorder="1" applyAlignment="1">
      <alignment horizontal="right" vertical="center"/>
    </xf>
    <xf numFmtId="178" fontId="21" fillId="5" borderId="7" xfId="0" applyNumberFormat="1" applyFont="1" applyFill="1" applyBorder="1" applyAlignment="1">
      <alignment horizontal="right" vertical="center"/>
    </xf>
    <xf numFmtId="178" fontId="21" fillId="5" borderId="32" xfId="0" applyNumberFormat="1" applyFont="1" applyFill="1" applyBorder="1" applyAlignment="1">
      <alignment horizontal="right" vertical="center"/>
    </xf>
    <xf numFmtId="3" fontId="4" fillId="0" borderId="0" xfId="0" applyNumberFormat="1" applyFont="1">
      <alignment vertical="center"/>
    </xf>
    <xf numFmtId="41" fontId="7" fillId="0" borderId="32" xfId="1" applyFont="1" applyBorder="1" applyAlignment="1">
      <alignment horizontal="center" vertical="center"/>
    </xf>
    <xf numFmtId="41" fontId="7" fillId="0" borderId="13" xfId="1" applyFont="1" applyFill="1" applyBorder="1">
      <alignment vertical="center"/>
    </xf>
    <xf numFmtId="41" fontId="22" fillId="0" borderId="3" xfId="1" applyFont="1" applyBorder="1">
      <alignment vertical="center"/>
    </xf>
    <xf numFmtId="41" fontId="22" fillId="0" borderId="1" xfId="1" applyFont="1" applyBorder="1">
      <alignment vertical="center"/>
    </xf>
    <xf numFmtId="41" fontId="22" fillId="0" borderId="2" xfId="1" applyFont="1" applyBorder="1">
      <alignment vertical="center"/>
    </xf>
    <xf numFmtId="41" fontId="22" fillId="0" borderId="25" xfId="1" applyFont="1" applyBorder="1">
      <alignment vertical="center"/>
    </xf>
    <xf numFmtId="41" fontId="22" fillId="0" borderId="15" xfId="1" applyFont="1" applyBorder="1">
      <alignment vertical="center"/>
    </xf>
    <xf numFmtId="41" fontId="22" fillId="0" borderId="45" xfId="1" applyFont="1" applyBorder="1">
      <alignment vertical="center"/>
    </xf>
    <xf numFmtId="41" fontId="22" fillId="0" borderId="19" xfId="1" applyFont="1" applyBorder="1" applyAlignment="1">
      <alignment horizontal="center" vertical="center"/>
    </xf>
    <xf numFmtId="41" fontId="22" fillId="0" borderId="10" xfId="1" applyFont="1" applyBorder="1" applyAlignment="1">
      <alignment horizontal="center" vertical="center"/>
    </xf>
    <xf numFmtId="41" fontId="22" fillId="0" borderId="46" xfId="1" applyFont="1" applyBorder="1" applyAlignment="1">
      <alignment horizontal="center" vertical="center"/>
    </xf>
    <xf numFmtId="41" fontId="22" fillId="0" borderId="3" xfId="1" applyFont="1" applyBorder="1" applyAlignment="1">
      <alignment horizontal="center" vertical="center"/>
    </xf>
    <xf numFmtId="41" fontId="22" fillId="0" borderId="1" xfId="1" applyFont="1" applyBorder="1" applyAlignment="1">
      <alignment horizontal="center" vertical="center"/>
    </xf>
    <xf numFmtId="41" fontId="22" fillId="0" borderId="2" xfId="1" applyFont="1" applyBorder="1" applyAlignment="1">
      <alignment horizontal="center" vertical="center"/>
    </xf>
    <xf numFmtId="41" fontId="22" fillId="0" borderId="13" xfId="1" applyFont="1" applyBorder="1">
      <alignment vertical="center"/>
    </xf>
    <xf numFmtId="41" fontId="22" fillId="0" borderId="16" xfId="1" applyFont="1" applyBorder="1">
      <alignment vertical="center"/>
    </xf>
    <xf numFmtId="41" fontId="22" fillId="0" borderId="11" xfId="1" applyFont="1" applyBorder="1" applyAlignment="1">
      <alignment horizontal="center" vertical="center"/>
    </xf>
    <xf numFmtId="41" fontId="22" fillId="0" borderId="13" xfId="1" applyFont="1" applyBorder="1" applyAlignment="1">
      <alignment horizontal="center" vertical="center"/>
    </xf>
    <xf numFmtId="177" fontId="22" fillId="0" borderId="12" xfId="0" applyNumberFormat="1" applyFont="1" applyBorder="1" applyAlignment="1">
      <alignment horizontal="right" vertical="center"/>
    </xf>
    <xf numFmtId="177" fontId="22" fillId="0" borderId="13" xfId="0" applyNumberFormat="1" applyFont="1" applyBorder="1" applyAlignment="1">
      <alignment horizontal="right" vertical="center"/>
    </xf>
    <xf numFmtId="177" fontId="10" fillId="0" borderId="14" xfId="0" applyNumberFormat="1" applyFont="1" applyBorder="1" applyAlignment="1">
      <alignment horizontal="right" vertical="center"/>
    </xf>
    <xf numFmtId="177" fontId="10" fillId="0" borderId="16" xfId="0" applyNumberFormat="1" applyFont="1" applyBorder="1" applyAlignment="1">
      <alignment horizontal="right" vertical="center"/>
    </xf>
    <xf numFmtId="179" fontId="21" fillId="0" borderId="9" xfId="0" applyNumberFormat="1" applyFont="1" applyBorder="1" applyAlignment="1">
      <alignment horizontal="center" vertical="center"/>
    </xf>
    <xf numFmtId="179" fontId="21" fillId="0" borderId="11" xfId="0" applyNumberFormat="1" applyFont="1" applyBorder="1" applyAlignment="1">
      <alignment horizontal="center" vertical="center"/>
    </xf>
    <xf numFmtId="179" fontId="21" fillId="0" borderId="12" xfId="0" applyNumberFormat="1" applyFont="1" applyBorder="1" applyAlignment="1">
      <alignment horizontal="center" vertical="center"/>
    </xf>
    <xf numFmtId="179" fontId="21" fillId="0" borderId="13" xfId="0" applyNumberFormat="1" applyFont="1" applyBorder="1" applyAlignment="1">
      <alignment horizontal="center" vertical="center"/>
    </xf>
    <xf numFmtId="179" fontId="21" fillId="0" borderId="14" xfId="0" applyNumberFormat="1" applyFont="1" applyBorder="1" applyAlignment="1">
      <alignment horizontal="center" vertical="center"/>
    </xf>
    <xf numFmtId="179" fontId="21" fillId="0" borderId="16" xfId="0" applyNumberFormat="1" applyFont="1" applyBorder="1" applyAlignment="1">
      <alignment horizontal="center" vertical="center"/>
    </xf>
    <xf numFmtId="179" fontId="21" fillId="0" borderId="34" xfId="0" applyNumberFormat="1" applyFont="1" applyBorder="1" applyAlignment="1">
      <alignment horizontal="center" vertical="center"/>
    </xf>
    <xf numFmtId="179" fontId="21" fillId="0" borderId="35" xfId="0" applyNumberFormat="1" applyFont="1" applyBorder="1" applyAlignment="1">
      <alignment horizontal="center" vertical="center"/>
    </xf>
    <xf numFmtId="41" fontId="5" fillId="2" borderId="20" xfId="1" applyFont="1" applyFill="1" applyBorder="1" applyAlignment="1">
      <alignment horizontal="center" vertical="center"/>
    </xf>
    <xf numFmtId="41" fontId="5" fillId="2" borderId="21" xfId="1" applyFont="1" applyFill="1" applyBorder="1" applyAlignment="1">
      <alignment horizontal="center" vertical="center"/>
    </xf>
    <xf numFmtId="41" fontId="5" fillId="2" borderId="22" xfId="1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41" fontId="5" fillId="2" borderId="26" xfId="1" applyFont="1" applyFill="1" applyBorder="1" applyAlignment="1">
      <alignment horizontal="center" vertical="center"/>
    </xf>
    <xf numFmtId="41" fontId="5" fillId="2" borderId="48" xfId="1" applyFont="1" applyFill="1" applyBorder="1" applyAlignment="1">
      <alignment horizontal="center" vertical="center"/>
    </xf>
    <xf numFmtId="41" fontId="5" fillId="2" borderId="23" xfId="1" applyFont="1" applyFill="1" applyBorder="1" applyAlignment="1">
      <alignment horizontal="center" vertical="center"/>
    </xf>
    <xf numFmtId="0" fontId="5" fillId="2" borderId="39" xfId="0" applyFont="1" applyFill="1" applyBorder="1" applyAlignment="1">
      <alignment horizontal="center" vertical="center"/>
    </xf>
    <xf numFmtId="0" fontId="5" fillId="2" borderId="40" xfId="0" applyFont="1" applyFill="1" applyBorder="1" applyAlignment="1">
      <alignment horizontal="center" vertical="center"/>
    </xf>
    <xf numFmtId="176" fontId="5" fillId="2" borderId="39" xfId="0" applyNumberFormat="1" applyFont="1" applyFill="1" applyBorder="1" applyAlignment="1">
      <alignment horizontal="center" vertical="center"/>
    </xf>
    <xf numFmtId="176" fontId="5" fillId="2" borderId="40" xfId="0" applyNumberFormat="1" applyFont="1" applyFill="1" applyBorder="1" applyAlignment="1">
      <alignment horizontal="center" vertical="center"/>
    </xf>
    <xf numFmtId="0" fontId="13" fillId="5" borderId="36" xfId="0" applyFont="1" applyFill="1" applyBorder="1" applyAlignment="1">
      <alignment horizontal="center" vertical="center"/>
    </xf>
    <xf numFmtId="0" fontId="5" fillId="5" borderId="37" xfId="0" applyFont="1" applyFill="1" applyBorder="1" applyAlignment="1">
      <alignment horizontal="center" vertical="center"/>
    </xf>
    <xf numFmtId="0" fontId="5" fillId="5" borderId="38" xfId="0" applyFont="1" applyFill="1" applyBorder="1" applyAlignment="1">
      <alignment horizontal="center" vertical="center"/>
    </xf>
    <xf numFmtId="0" fontId="8" fillId="5" borderId="36" xfId="0" applyFont="1" applyFill="1" applyBorder="1" applyAlignment="1">
      <alignment horizontal="center" vertical="center"/>
    </xf>
    <xf numFmtId="0" fontId="8" fillId="5" borderId="37" xfId="0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horizontal="center" vertical="center"/>
    </xf>
    <xf numFmtId="41" fontId="5" fillId="2" borderId="41" xfId="1" applyFont="1" applyFill="1" applyBorder="1" applyAlignment="1">
      <alignment horizontal="center" vertical="center"/>
    </xf>
    <xf numFmtId="41" fontId="5" fillId="2" borderId="42" xfId="1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21" xfId="0" applyFont="1" applyFill="1" applyBorder="1" applyAlignment="1">
      <alignment horizontal="center" vertical="center"/>
    </xf>
    <xf numFmtId="0" fontId="8" fillId="5" borderId="22" xfId="0" applyFont="1" applyFill="1" applyBorder="1" applyAlignment="1">
      <alignment horizontal="center" vertical="center"/>
    </xf>
  </cellXfs>
  <cellStyles count="3">
    <cellStyle name="쉼표 [0]" xfId="1" builtinId="6"/>
    <cellStyle name="표준" xfId="0" builtinId="0"/>
    <cellStyle name="표준 2" xfId="2"/>
  </cellStyles>
  <dxfs count="121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BF6F41"/>
      <color rgb="FF3333FF"/>
      <color rgb="FFF8A120"/>
      <color rgb="FF665F38"/>
      <color rgb="FF8D8351"/>
      <color rgb="FF733924"/>
      <color rgb="FF002060"/>
      <color rgb="FF27828C"/>
      <color rgb="FF074259"/>
      <color rgb="FFF2DA4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3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8.xml"/><Relationship Id="rId1" Type="http://schemas.openxmlformats.org/officeDocument/2006/relationships/themeOverride" Target="../theme/themeOverride1.xml"/></Relationships>
</file>

<file path=xl/charts/_rels/chart14.xml.rels><?xml version="1.0" encoding="UTF-8" standalone="yes"?>
<Relationships xmlns="http://schemas.openxmlformats.org/package/2006/relationships"><Relationship Id="rId2" Type="http://schemas.openxmlformats.org/officeDocument/2006/relationships/chartUserShapes" Target="../drawings/drawing19.xml"/><Relationship Id="rId1" Type="http://schemas.openxmlformats.org/officeDocument/2006/relationships/themeOverride" Target="../theme/themeOverride2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1"/>
    <c:plotArea>
      <c:layout>
        <c:manualLayout>
          <c:layoutTarget val="inner"/>
          <c:xMode val="edge"/>
          <c:yMode val="edge"/>
          <c:x val="5.7970458058793438E-2"/>
          <c:y val="0.15761457211533891"/>
          <c:w val="0.90267399160579465"/>
          <c:h val="0.66316643526637165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'학생수_설립별(1965-)'!$O$3</c:f>
              <c:strCache>
                <c:ptCount val="1"/>
                <c:pt idx="0">
                  <c:v>여학생 비율</c:v>
                </c:pt>
              </c:strCache>
            </c:strRef>
          </c:tx>
          <c:dLbls>
            <c:dLbl>
              <c:idx val="0"/>
              <c:layout>
                <c:manualLayout>
                  <c:x val="-1.9272811422165689E-2"/>
                  <c:y val="-3.87880336678971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0E-45C3-BB9E-3AF2A225AF49}"/>
                </c:ext>
              </c:extLst>
            </c:dLbl>
            <c:dLbl>
              <c:idx val="18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0E-45C3-BB9E-3AF2A225AF49}"/>
                </c:ext>
              </c:extLst>
            </c:dLbl>
            <c:dLbl>
              <c:idx val="27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10E-45C3-BB9E-3AF2A225AF49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DD7-47E4-AE8F-79299CF0377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'학생수_설립별(1965-)'!$O$4:$O$63</c:f>
              <c:numCache>
                <c:formatCode>0.0_ </c:formatCode>
                <c:ptCount val="60"/>
                <c:pt idx="0">
                  <c:v>35.574392985342207</c:v>
                </c:pt>
                <c:pt idx="1">
                  <c:v>36.261081244822066</c:v>
                </c:pt>
                <c:pt idx="2">
                  <c:v>36.831560917518516</c:v>
                </c:pt>
                <c:pt idx="3">
                  <c:v>37.116253278263116</c:v>
                </c:pt>
                <c:pt idx="4">
                  <c:v>37.725987617307879</c:v>
                </c:pt>
                <c:pt idx="5">
                  <c:v>38.140654287811415</c:v>
                </c:pt>
                <c:pt idx="6">
                  <c:v>39.111014350056649</c:v>
                </c:pt>
                <c:pt idx="7">
                  <c:v>39.817761656298202</c:v>
                </c:pt>
                <c:pt idx="8">
                  <c:v>40.464125164020146</c:v>
                </c:pt>
                <c:pt idx="9">
                  <c:v>41.340276428451148</c:v>
                </c:pt>
                <c:pt idx="10">
                  <c:v>42.220213605233411</c:v>
                </c:pt>
                <c:pt idx="11">
                  <c:v>43.091274593871873</c:v>
                </c:pt>
                <c:pt idx="12">
                  <c:v>43.87517818350738</c:v>
                </c:pt>
                <c:pt idx="13">
                  <c:v>44.924990992653136</c:v>
                </c:pt>
                <c:pt idx="14">
                  <c:v>46.054530572700472</c:v>
                </c:pt>
                <c:pt idx="15">
                  <c:v>46.980275461499346</c:v>
                </c:pt>
                <c:pt idx="16">
                  <c:v>47.59635501147072</c:v>
                </c:pt>
                <c:pt idx="17">
                  <c:v>47.902404248544137</c:v>
                </c:pt>
                <c:pt idx="18">
                  <c:v>47.973791933337004</c:v>
                </c:pt>
                <c:pt idx="19">
                  <c:v>48.165007996344528</c:v>
                </c:pt>
                <c:pt idx="20">
                  <c:v>48.247574827302259</c:v>
                </c:pt>
                <c:pt idx="21">
                  <c:v>48.401647509481563</c:v>
                </c:pt>
                <c:pt idx="22">
                  <c:v>48.429750200358953</c:v>
                </c:pt>
                <c:pt idx="23">
                  <c:v>48.474647465935412</c:v>
                </c:pt>
                <c:pt idx="24">
                  <c:v>48.399407055032967</c:v>
                </c:pt>
                <c:pt idx="25">
                  <c:v>48.477271898375527</c:v>
                </c:pt>
                <c:pt idx="26">
                  <c:v>48.45547029337061</c:v>
                </c:pt>
                <c:pt idx="27">
                  <c:v>48.603637229035513</c:v>
                </c:pt>
                <c:pt idx="28">
                  <c:v>48.532565368409962</c:v>
                </c:pt>
                <c:pt idx="29">
                  <c:v>48.534813647302123</c:v>
                </c:pt>
                <c:pt idx="30">
                  <c:v>48.498860526510889</c:v>
                </c:pt>
                <c:pt idx="31">
                  <c:v>48.421942509673386</c:v>
                </c:pt>
                <c:pt idx="32">
                  <c:v>48.25272682491218</c:v>
                </c:pt>
                <c:pt idx="33">
                  <c:v>48.00275221877753</c:v>
                </c:pt>
                <c:pt idx="34">
                  <c:v>47.828152049915765</c:v>
                </c:pt>
                <c:pt idx="35">
                  <c:v>47.766211834312529</c:v>
                </c:pt>
                <c:pt idx="36">
                  <c:v>47.570163481786331</c:v>
                </c:pt>
                <c:pt idx="37">
                  <c:v>47.2745148096446</c:v>
                </c:pt>
                <c:pt idx="38">
                  <c:v>47.122704609679175</c:v>
                </c:pt>
                <c:pt idx="39">
                  <c:v>47.094530610387253</c:v>
                </c:pt>
                <c:pt idx="40">
                  <c:v>47.096638789200199</c:v>
                </c:pt>
                <c:pt idx="41">
                  <c:v>46.889068674526371</c:v>
                </c:pt>
                <c:pt idx="42">
                  <c:v>46.676964790401513</c:v>
                </c:pt>
                <c:pt idx="43">
                  <c:v>46.723725124606901</c:v>
                </c:pt>
                <c:pt idx="44">
                  <c:v>46.997715962155922</c:v>
                </c:pt>
                <c:pt idx="45">
                  <c:v>47.486375821729617</c:v>
                </c:pt>
                <c:pt idx="46">
                  <c:v>47.670697571198573</c:v>
                </c:pt>
                <c:pt idx="47">
                  <c:v>47.796812925681444</c:v>
                </c:pt>
                <c:pt idx="48">
                  <c:v>47.639465710078042</c:v>
                </c:pt>
                <c:pt idx="49">
                  <c:v>47.693448612879244</c:v>
                </c:pt>
                <c:pt idx="50">
                  <c:v>47.670640517897461</c:v>
                </c:pt>
                <c:pt idx="51">
                  <c:v>47.780293518308874</c:v>
                </c:pt>
                <c:pt idx="52">
                  <c:v>47.85555122801582</c:v>
                </c:pt>
                <c:pt idx="53">
                  <c:v>48.017069778038923</c:v>
                </c:pt>
                <c:pt idx="54">
                  <c:v>48.133379784158159</c:v>
                </c:pt>
                <c:pt idx="55">
                  <c:v>48.289921464973865</c:v>
                </c:pt>
                <c:pt idx="56">
                  <c:v>48.420234384832355</c:v>
                </c:pt>
                <c:pt idx="57">
                  <c:v>48.492244302254178</c:v>
                </c:pt>
                <c:pt idx="58">
                  <c:v>48.466157332772596</c:v>
                </c:pt>
                <c:pt idx="59">
                  <c:v>48.507558990133923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810E-45C3-BB9E-3AF2A225AF4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425792"/>
        <c:axId val="177439872"/>
      </c:lineChart>
      <c:catAx>
        <c:axId val="177425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439872"/>
        <c:crosses val="autoZero"/>
        <c:auto val="1"/>
        <c:lblAlgn val="ctr"/>
        <c:lblOffset val="100"/>
        <c:tickLblSkip val="5"/>
        <c:noMultiLvlLbl val="0"/>
      </c:catAx>
      <c:valAx>
        <c:axId val="177439872"/>
        <c:scaling>
          <c:orientation val="minMax"/>
        </c:scaling>
        <c:delete val="0"/>
        <c:axPos val="l"/>
        <c:majorGridlines>
          <c:spPr>
            <a:ln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tx1">
                <a:lumMod val="50000"/>
                <a:lumOff val="50000"/>
              </a:schemeClr>
            </a:solidFill>
          </a:ln>
        </c:spPr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425792"/>
        <c:crosses val="autoZero"/>
        <c:crossBetween val="between"/>
      </c:valAx>
    </c:plotArea>
    <c:legend>
      <c:legendPos val="b"/>
      <c:legendEntry>
        <c:idx val="0"/>
        <c:txPr>
          <a:bodyPr/>
          <a:lstStyle/>
          <a:p>
            <a:pPr>
              <a:defRPr b="1"/>
            </a:pPr>
            <a:endParaRPr lang="ko-KR"/>
          </a:p>
        </c:txPr>
      </c:legendEntry>
      <c:layout>
        <c:manualLayout>
          <c:xMode val="edge"/>
          <c:yMode val="edge"/>
          <c:x val="0.40811506184632662"/>
          <c:y val="0.9158205338535258"/>
          <c:w val="0.17031113601669925"/>
          <c:h val="4.8460561130727504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944" l="0.70000000000000062" r="0.70000000000000062" t="0.75000000000000944" header="0.30000000000000032" footer="0.30000000000000032"/>
    <c:pageSetup orientation="portrait"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47"/>
          <c:w val="0.80952204393634941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'학생수_학년별 연령별(1965-)'!$D$3</c:f>
              <c:strCache>
                <c:ptCount val="1"/>
                <c:pt idx="0">
                  <c:v>1학년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연령별(1965-)'!$D$4:$D$63</c:f>
              <c:numCache>
                <c:formatCode>_(* #,##0_);_(* \(#,##0\);_(* "-"_);_(@_)</c:formatCode>
                <c:ptCount val="60"/>
                <c:pt idx="0">
                  <c:v>301323</c:v>
                </c:pt>
                <c:pt idx="1">
                  <c:v>304755</c:v>
                </c:pt>
                <c:pt idx="2">
                  <c:v>335482</c:v>
                </c:pt>
                <c:pt idx="3">
                  <c:v>398099</c:v>
                </c:pt>
                <c:pt idx="4">
                  <c:v>438287</c:v>
                </c:pt>
                <c:pt idx="5">
                  <c:v>510450</c:v>
                </c:pt>
                <c:pt idx="6">
                  <c:v>613359</c:v>
                </c:pt>
                <c:pt idx="7">
                  <c:v>613494</c:v>
                </c:pt>
                <c:pt idx="8">
                  <c:v>668202</c:v>
                </c:pt>
                <c:pt idx="9">
                  <c:v>694720</c:v>
                </c:pt>
                <c:pt idx="10">
                  <c:v>710833</c:v>
                </c:pt>
                <c:pt idx="11">
                  <c:v>759448</c:v>
                </c:pt>
                <c:pt idx="12">
                  <c:v>765531</c:v>
                </c:pt>
                <c:pt idx="13">
                  <c:v>799604</c:v>
                </c:pt>
                <c:pt idx="14">
                  <c:v>853316</c:v>
                </c:pt>
                <c:pt idx="15">
                  <c:v>846348</c:v>
                </c:pt>
                <c:pt idx="16">
                  <c:v>905605</c:v>
                </c:pt>
                <c:pt idx="17">
                  <c:v>884460</c:v>
                </c:pt>
                <c:pt idx="18">
                  <c:v>911016</c:v>
                </c:pt>
                <c:pt idx="19">
                  <c:v>966760</c:v>
                </c:pt>
                <c:pt idx="20">
                  <c:v>931155</c:v>
                </c:pt>
                <c:pt idx="21">
                  <c:v>892481</c:v>
                </c:pt>
                <c:pt idx="22">
                  <c:v>860052</c:v>
                </c:pt>
                <c:pt idx="23">
                  <c:v>794858</c:v>
                </c:pt>
                <c:pt idx="24">
                  <c:v>735916</c:v>
                </c:pt>
                <c:pt idx="25">
                  <c:v>760590</c:v>
                </c:pt>
                <c:pt idx="26">
                  <c:v>749511</c:v>
                </c:pt>
                <c:pt idx="27">
                  <c:v>838106</c:v>
                </c:pt>
                <c:pt idx="28">
                  <c:v>835209</c:v>
                </c:pt>
                <c:pt idx="29">
                  <c:v>845782</c:v>
                </c:pt>
                <c:pt idx="30">
                  <c:v>810859</c:v>
                </c:pt>
                <c:pt idx="31">
                  <c:v>734486</c:v>
                </c:pt>
                <c:pt idx="32">
                  <c:v>645713</c:v>
                </c:pt>
                <c:pt idx="33">
                  <c:v>641873</c:v>
                </c:pt>
                <c:pt idx="34">
                  <c:v>616017</c:v>
                </c:pt>
                <c:pt idx="35">
                  <c:v>611196</c:v>
                </c:pt>
                <c:pt idx="36">
                  <c:v>613705</c:v>
                </c:pt>
                <c:pt idx="37">
                  <c:v>627975</c:v>
                </c:pt>
                <c:pt idx="38">
                  <c:v>624020</c:v>
                </c:pt>
                <c:pt idx="39">
                  <c:v>691170</c:v>
                </c:pt>
                <c:pt idx="40">
                  <c:v>704538</c:v>
                </c:pt>
                <c:pt idx="41">
                  <c:v>689540</c:v>
                </c:pt>
                <c:pt idx="42">
                  <c:v>680114</c:v>
                </c:pt>
                <c:pt idx="43">
                  <c:v>679350</c:v>
                </c:pt>
                <c:pt idx="44">
                  <c:v>656572</c:v>
                </c:pt>
                <c:pt idx="45">
                  <c:v>646048</c:v>
                </c:pt>
                <c:pt idx="46">
                  <c:v>615824</c:v>
                </c:pt>
                <c:pt idx="47">
                  <c:v>595627</c:v>
                </c:pt>
                <c:pt idx="48">
                  <c:v>600658</c:v>
                </c:pt>
                <c:pt idx="49">
                  <c:v>528857</c:v>
                </c:pt>
                <c:pt idx="50">
                  <c:v>462990</c:v>
                </c:pt>
                <c:pt idx="51">
                  <c:v>470885</c:v>
                </c:pt>
                <c:pt idx="52">
                  <c:v>452231</c:v>
                </c:pt>
                <c:pt idx="53">
                  <c:v>416848</c:v>
                </c:pt>
                <c:pt idx="54">
                  <c:v>431245</c:v>
                </c:pt>
                <c:pt idx="55">
                  <c:v>473365</c:v>
                </c:pt>
                <c:pt idx="56">
                  <c:v>449537</c:v>
                </c:pt>
                <c:pt idx="57">
                  <c:v>430054</c:v>
                </c:pt>
                <c:pt idx="58">
                  <c:v>453259</c:v>
                </c:pt>
                <c:pt idx="59">
                  <c:v>455431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4B2-4203-9CA3-884B66DD9B15}"/>
            </c:ext>
          </c:extLst>
        </c:ser>
        <c:ser>
          <c:idx val="1"/>
          <c:order val="1"/>
          <c:tx>
            <c:strRef>
              <c:f>'학생수_학년별 연령별(1965-)'!$E$3</c:f>
              <c:strCache>
                <c:ptCount val="1"/>
                <c:pt idx="0">
                  <c:v>2학년</c:v>
                </c:pt>
              </c:strCache>
            </c:strRef>
          </c:tx>
          <c:spPr>
            <a:solidFill>
              <a:srgbClr val="808000"/>
            </a:solidFill>
          </c:spPr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연령별(1965-)'!$E$4:$E$63</c:f>
              <c:numCache>
                <c:formatCode>_(* #,##0_);_(* \(#,##0\);_(* "-"_);_(@_)</c:formatCode>
                <c:ptCount val="60"/>
                <c:pt idx="0">
                  <c:v>237430</c:v>
                </c:pt>
                <c:pt idx="1">
                  <c:v>292301</c:v>
                </c:pt>
                <c:pt idx="2">
                  <c:v>297801</c:v>
                </c:pt>
                <c:pt idx="3">
                  <c:v>330413</c:v>
                </c:pt>
                <c:pt idx="4">
                  <c:v>390256</c:v>
                </c:pt>
                <c:pt idx="5">
                  <c:v>432604</c:v>
                </c:pt>
                <c:pt idx="6">
                  <c:v>498444</c:v>
                </c:pt>
                <c:pt idx="7">
                  <c:v>592318</c:v>
                </c:pt>
                <c:pt idx="8">
                  <c:v>595409</c:v>
                </c:pt>
                <c:pt idx="9">
                  <c:v>655859</c:v>
                </c:pt>
                <c:pt idx="10">
                  <c:v>678867</c:v>
                </c:pt>
                <c:pt idx="11">
                  <c:v>695701</c:v>
                </c:pt>
                <c:pt idx="12">
                  <c:v>747871</c:v>
                </c:pt>
                <c:pt idx="13">
                  <c:v>758561</c:v>
                </c:pt>
                <c:pt idx="14">
                  <c:v>790878</c:v>
                </c:pt>
                <c:pt idx="15">
                  <c:v>841984</c:v>
                </c:pt>
                <c:pt idx="16">
                  <c:v>835789</c:v>
                </c:pt>
                <c:pt idx="17">
                  <c:v>895211</c:v>
                </c:pt>
                <c:pt idx="18">
                  <c:v>875825</c:v>
                </c:pt>
                <c:pt idx="19">
                  <c:v>902660</c:v>
                </c:pt>
                <c:pt idx="20">
                  <c:v>958224</c:v>
                </c:pt>
                <c:pt idx="21">
                  <c:v>924013</c:v>
                </c:pt>
                <c:pt idx="22">
                  <c:v>884317</c:v>
                </c:pt>
                <c:pt idx="23">
                  <c:v>853005</c:v>
                </c:pt>
                <c:pt idx="24">
                  <c:v>789547</c:v>
                </c:pt>
                <c:pt idx="25">
                  <c:v>731630</c:v>
                </c:pt>
                <c:pt idx="26">
                  <c:v>756745</c:v>
                </c:pt>
                <c:pt idx="27">
                  <c:v>746669</c:v>
                </c:pt>
                <c:pt idx="28">
                  <c:v>834567</c:v>
                </c:pt>
                <c:pt idx="29">
                  <c:v>832924</c:v>
                </c:pt>
                <c:pt idx="30">
                  <c:v>842916</c:v>
                </c:pt>
                <c:pt idx="31">
                  <c:v>808169</c:v>
                </c:pt>
                <c:pt idx="32">
                  <c:v>732256</c:v>
                </c:pt>
                <c:pt idx="33">
                  <c:v>642888</c:v>
                </c:pt>
                <c:pt idx="34">
                  <c:v>640058</c:v>
                </c:pt>
                <c:pt idx="35">
                  <c:v>613921</c:v>
                </c:pt>
                <c:pt idx="36">
                  <c:v>608280</c:v>
                </c:pt>
                <c:pt idx="37">
                  <c:v>610239</c:v>
                </c:pt>
                <c:pt idx="38">
                  <c:v>625005</c:v>
                </c:pt>
                <c:pt idx="39">
                  <c:v>621340</c:v>
                </c:pt>
                <c:pt idx="40">
                  <c:v>688204</c:v>
                </c:pt>
                <c:pt idx="41">
                  <c:v>701958</c:v>
                </c:pt>
                <c:pt idx="42">
                  <c:v>686058</c:v>
                </c:pt>
                <c:pt idx="43">
                  <c:v>677485</c:v>
                </c:pt>
                <c:pt idx="44">
                  <c:v>676887</c:v>
                </c:pt>
                <c:pt idx="45">
                  <c:v>655012</c:v>
                </c:pt>
                <c:pt idx="46">
                  <c:v>643632</c:v>
                </c:pt>
                <c:pt idx="47">
                  <c:v>613416</c:v>
                </c:pt>
                <c:pt idx="48">
                  <c:v>593260</c:v>
                </c:pt>
                <c:pt idx="49">
                  <c:v>598356</c:v>
                </c:pt>
                <c:pt idx="50">
                  <c:v>526895</c:v>
                </c:pt>
                <c:pt idx="51">
                  <c:v>461349</c:v>
                </c:pt>
                <c:pt idx="52">
                  <c:v>469168</c:v>
                </c:pt>
                <c:pt idx="53">
                  <c:v>450253</c:v>
                </c:pt>
                <c:pt idx="54">
                  <c:v>415189</c:v>
                </c:pt>
                <c:pt idx="55">
                  <c:v>429302</c:v>
                </c:pt>
                <c:pt idx="56">
                  <c:v>472460</c:v>
                </c:pt>
                <c:pt idx="57">
                  <c:v>447603</c:v>
                </c:pt>
                <c:pt idx="58">
                  <c:v>428014</c:v>
                </c:pt>
                <c:pt idx="59">
                  <c:v>451289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4B2-4203-9CA3-884B66DD9B15}"/>
            </c:ext>
          </c:extLst>
        </c:ser>
        <c:ser>
          <c:idx val="2"/>
          <c:order val="2"/>
          <c:tx>
            <c:strRef>
              <c:f>'학생수_학년별 연령별(1965-)'!$F$3</c:f>
              <c:strCache>
                <c:ptCount val="1"/>
                <c:pt idx="0">
                  <c:v>3학년</c:v>
                </c:pt>
              </c:strCache>
            </c:strRef>
          </c:tx>
          <c:spPr>
            <a:solidFill>
              <a:srgbClr val="666633"/>
            </a:solidFill>
          </c:spPr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연령별(1965-)'!$F$4:$F$63</c:f>
              <c:numCache>
                <c:formatCode>_(* #,##0_);_(* \(#,##0\);_(* "-"_);_(@_)</c:formatCode>
                <c:ptCount val="60"/>
                <c:pt idx="0">
                  <c:v>212588</c:v>
                </c:pt>
                <c:pt idx="1">
                  <c:v>224941</c:v>
                </c:pt>
                <c:pt idx="2">
                  <c:v>278655</c:v>
                </c:pt>
                <c:pt idx="3">
                  <c:v>284982</c:v>
                </c:pt>
                <c:pt idx="4">
                  <c:v>318865</c:v>
                </c:pt>
                <c:pt idx="5">
                  <c:v>375754</c:v>
                </c:pt>
                <c:pt idx="6">
                  <c:v>417738</c:v>
                </c:pt>
                <c:pt idx="7">
                  <c:v>480551</c:v>
                </c:pt>
                <c:pt idx="8">
                  <c:v>568481</c:v>
                </c:pt>
                <c:pt idx="9">
                  <c:v>579396</c:v>
                </c:pt>
                <c:pt idx="10">
                  <c:v>637123</c:v>
                </c:pt>
                <c:pt idx="11">
                  <c:v>661486</c:v>
                </c:pt>
                <c:pt idx="12">
                  <c:v>682368</c:v>
                </c:pt>
                <c:pt idx="13">
                  <c:v>739959</c:v>
                </c:pt>
                <c:pt idx="14">
                  <c:v>750426</c:v>
                </c:pt>
                <c:pt idx="15">
                  <c:v>783665</c:v>
                </c:pt>
                <c:pt idx="16">
                  <c:v>832551</c:v>
                </c:pt>
                <c:pt idx="17">
                  <c:v>823762</c:v>
                </c:pt>
                <c:pt idx="18">
                  <c:v>885466</c:v>
                </c:pt>
                <c:pt idx="19">
                  <c:v>866205</c:v>
                </c:pt>
                <c:pt idx="20">
                  <c:v>892794</c:v>
                </c:pt>
                <c:pt idx="21">
                  <c:v>949135</c:v>
                </c:pt>
                <c:pt idx="22">
                  <c:v>913361</c:v>
                </c:pt>
                <c:pt idx="23">
                  <c:v>875652</c:v>
                </c:pt>
                <c:pt idx="24">
                  <c:v>845752</c:v>
                </c:pt>
                <c:pt idx="25">
                  <c:v>783531</c:v>
                </c:pt>
                <c:pt idx="26">
                  <c:v>726074</c:v>
                </c:pt>
                <c:pt idx="27">
                  <c:v>751509</c:v>
                </c:pt>
                <c:pt idx="28">
                  <c:v>741098</c:v>
                </c:pt>
                <c:pt idx="29">
                  <c:v>829951</c:v>
                </c:pt>
                <c:pt idx="30">
                  <c:v>828073</c:v>
                </c:pt>
                <c:pt idx="31">
                  <c:v>837328</c:v>
                </c:pt>
                <c:pt idx="32">
                  <c:v>802314</c:v>
                </c:pt>
                <c:pt idx="33">
                  <c:v>726707</c:v>
                </c:pt>
                <c:pt idx="34">
                  <c:v>640881</c:v>
                </c:pt>
                <c:pt idx="35">
                  <c:v>635422</c:v>
                </c:pt>
                <c:pt idx="36">
                  <c:v>609167</c:v>
                </c:pt>
                <c:pt idx="37">
                  <c:v>602816</c:v>
                </c:pt>
                <c:pt idx="38">
                  <c:v>605616</c:v>
                </c:pt>
                <c:pt idx="39">
                  <c:v>621033</c:v>
                </c:pt>
                <c:pt idx="40">
                  <c:v>617962</c:v>
                </c:pt>
                <c:pt idx="41">
                  <c:v>683813</c:v>
                </c:pt>
                <c:pt idx="42">
                  <c:v>696987</c:v>
                </c:pt>
                <c:pt idx="43">
                  <c:v>681776</c:v>
                </c:pt>
                <c:pt idx="44">
                  <c:v>673513</c:v>
                </c:pt>
                <c:pt idx="45">
                  <c:v>673738</c:v>
                </c:pt>
                <c:pt idx="46">
                  <c:v>651116</c:v>
                </c:pt>
                <c:pt idx="47">
                  <c:v>640051</c:v>
                </c:pt>
                <c:pt idx="48">
                  <c:v>610271</c:v>
                </c:pt>
                <c:pt idx="49">
                  <c:v>590698</c:v>
                </c:pt>
                <c:pt idx="50">
                  <c:v>596066</c:v>
                </c:pt>
                <c:pt idx="51">
                  <c:v>525256</c:v>
                </c:pt>
                <c:pt idx="52">
                  <c:v>459935</c:v>
                </c:pt>
                <c:pt idx="53">
                  <c:v>467187</c:v>
                </c:pt>
                <c:pt idx="54">
                  <c:v>448125</c:v>
                </c:pt>
                <c:pt idx="55">
                  <c:v>413179</c:v>
                </c:pt>
                <c:pt idx="56">
                  <c:v>428773</c:v>
                </c:pt>
                <c:pt idx="57">
                  <c:v>470771</c:v>
                </c:pt>
                <c:pt idx="58">
                  <c:v>445558</c:v>
                </c:pt>
                <c:pt idx="59">
                  <c:v>426130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4B2-4203-9CA3-884B66DD9B1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902592"/>
        <c:axId val="183904128"/>
      </c:barChart>
      <c:catAx>
        <c:axId val="18390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4128"/>
        <c:crosses val="autoZero"/>
        <c:auto val="1"/>
        <c:lblAlgn val="ctr"/>
        <c:lblOffset val="100"/>
        <c:tickLblSkip val="5"/>
        <c:noMultiLvlLbl val="0"/>
      </c:catAx>
      <c:valAx>
        <c:axId val="1839041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259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9.3062801125633463E-2"/>
          <c:y val="0.90059051262005962"/>
          <c:w val="0.79740294520690103"/>
          <c:h val="7.071955899426588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6032167643E-2"/>
          <c:y val="0.1712981494752282"/>
          <c:w val="0.83009179477889072"/>
          <c:h val="0.57201538850755451"/>
        </c:manualLayout>
      </c:layout>
      <c:lineChart>
        <c:grouping val="standard"/>
        <c:varyColors val="0"/>
        <c:ser>
          <c:idx val="3"/>
          <c:order val="0"/>
          <c:tx>
            <c:strRef>
              <c:f>'취학률(1965-)'!$G$3</c:f>
              <c:strCache>
                <c:ptCount val="1"/>
                <c:pt idx="0">
                  <c:v>취학률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69A-4383-8EF9-F6DC8B3546B1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69A-4383-8EF9-F6DC8B3546B1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C7E-47C9-8857-A5101A2D9FB8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69A-4383-8EF9-F6DC8B3546B1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69A-4383-8EF9-F6DC8B3546B1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C7E-47C9-8857-A5101A2D9FB8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069A-4383-8EF9-F6DC8B3546B1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069A-4383-8EF9-F6DC8B3546B1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C7E-47C9-8857-A5101A2D9FB8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69A-4383-8EF9-F6DC8B3546B1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69A-4383-8EF9-F6DC8B3546B1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69A-4383-8EF9-F6DC8B3546B1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069A-4383-8EF9-F6DC8B3546B1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069A-4383-8EF9-F6DC8B3546B1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069A-4383-8EF9-F6DC8B3546B1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069A-4383-8EF9-F6DC8B3546B1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069A-4383-8EF9-F6DC8B3546B1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069A-4383-8EF9-F6DC8B3546B1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069A-4383-8EF9-F6DC8B3546B1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069A-4383-8EF9-F6DC8B3546B1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69A-4383-8EF9-F6DC8B3546B1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069A-4383-8EF9-F6DC8B3546B1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069A-4383-8EF9-F6DC8B3546B1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69A-4383-8EF9-F6DC8B3546B1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069A-4383-8EF9-F6DC8B3546B1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069A-4383-8EF9-F6DC8B3546B1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69A-4383-8EF9-F6DC8B3546B1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069A-4383-8EF9-F6DC8B3546B1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069A-4383-8EF9-F6DC8B3546B1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069A-4383-8EF9-F6DC8B3546B1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069A-4383-8EF9-F6DC8B3546B1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069A-4383-8EF9-F6DC8B3546B1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069A-4383-8EF9-F6DC8B3546B1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069A-4383-8EF9-F6DC8B3546B1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069A-4383-8EF9-F6DC8B3546B1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069A-4383-8EF9-F6DC8B3546B1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069A-4383-8EF9-F6DC8B3546B1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069A-4383-8EF9-F6DC8B3546B1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069A-4383-8EF9-F6DC8B3546B1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069A-4383-8EF9-F6DC8B3546B1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069A-4383-8EF9-F6DC8B3546B1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069A-4383-8EF9-F6DC8B3546B1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69A-4383-8EF9-F6DC8B3546B1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069A-4383-8EF9-F6DC8B3546B1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069A-4383-8EF9-F6DC8B3546B1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069A-4383-8EF9-F6DC8B3546B1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069A-4383-8EF9-F6DC8B3546B1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069A-4383-8EF9-F6DC8B3546B1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069A-4383-8EF9-F6DC8B3546B1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069A-4383-8EF9-F6DC8B3546B1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E88-43EC-8135-9851EEB39A15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069A-4383-8EF9-F6DC8B3546B1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425-4156-8F0D-339F03DFF530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425-4156-8F0D-339F03DFF530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934-4BF4-849F-8DF876843C31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934-4BF4-849F-8DF876843C31}"/>
                </c:ext>
              </c:extLst>
            </c:dLbl>
            <c:dLbl>
              <c:idx val="5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217-4C6B-9E72-9C3FA5199FAD}"/>
                </c:ext>
              </c:extLst>
            </c:dLbl>
            <c:dLbl>
              <c:idx val="5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73F-46A6-97DF-91157B877F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'취학률(1965-)'!$G$4:$G$63</c:f>
              <c:numCache>
                <c:formatCode>0.0_ </c:formatCode>
                <c:ptCount val="60"/>
                <c:pt idx="0">
                  <c:v>30.628697833543484</c:v>
                </c:pt>
                <c:pt idx="1">
                  <c:v>31.146909352889047</c:v>
                </c:pt>
                <c:pt idx="2">
                  <c:v>30.331695805626936</c:v>
                </c:pt>
                <c:pt idx="3">
                  <c:v>33.020601668529025</c:v>
                </c:pt>
                <c:pt idx="4">
                  <c:v>34.296555095597107</c:v>
                </c:pt>
                <c:pt idx="5">
                  <c:v>36.562378357715531</c:v>
                </c:pt>
                <c:pt idx="6">
                  <c:v>41.443591974006985</c:v>
                </c:pt>
                <c:pt idx="7">
                  <c:v>43.184711843977851</c:v>
                </c:pt>
                <c:pt idx="8">
                  <c:v>48.693291131817837</c:v>
                </c:pt>
                <c:pt idx="9">
                  <c:v>51.792229835523138</c:v>
                </c:pt>
                <c:pt idx="10">
                  <c:v>56.201670681215276</c:v>
                </c:pt>
                <c:pt idx="11">
                  <c:v>59.331582499083233</c:v>
                </c:pt>
                <c:pt idx="12">
                  <c:v>59.533256104907096</c:v>
                </c:pt>
                <c:pt idx="13">
                  <c:v>66.403125255323559</c:v>
                </c:pt>
                <c:pt idx="14">
                  <c:v>71.260946729356618</c:v>
                </c:pt>
                <c:pt idx="15">
                  <c:v>73.294231791661574</c:v>
                </c:pt>
                <c:pt idx="16">
                  <c:v>75.149785794457529</c:v>
                </c:pt>
                <c:pt idx="17">
                  <c:v>75.621756330824837</c:v>
                </c:pt>
                <c:pt idx="18">
                  <c:v>75.678909664973077</c:v>
                </c:pt>
                <c:pt idx="19">
                  <c:v>78.535305756606903</c:v>
                </c:pt>
                <c:pt idx="20">
                  <c:v>82.037951631937432</c:v>
                </c:pt>
                <c:pt idx="21">
                  <c:v>83.531720001356163</c:v>
                </c:pt>
                <c:pt idx="22">
                  <c:v>84.527131310282797</c:v>
                </c:pt>
                <c:pt idx="23">
                  <c:v>84.25726568422462</c:v>
                </c:pt>
                <c:pt idx="24">
                  <c:v>84.391795917838891</c:v>
                </c:pt>
                <c:pt idx="25">
                  <c:v>91.623685982082748</c:v>
                </c:pt>
                <c:pt idx="26">
                  <c:v>88.369437678392472</c:v>
                </c:pt>
                <c:pt idx="27">
                  <c:v>89.104903973424484</c:v>
                </c:pt>
                <c:pt idx="28">
                  <c:v>88.739828611670859</c:v>
                </c:pt>
                <c:pt idx="29">
                  <c:v>93.810204331808535</c:v>
                </c:pt>
                <c:pt idx="30">
                  <c:v>93.548203521841501</c:v>
                </c:pt>
                <c:pt idx="31">
                  <c:v>92.95882652656266</c:v>
                </c:pt>
                <c:pt idx="32">
                  <c:v>92.82055400174832</c:v>
                </c:pt>
                <c:pt idx="33">
                  <c:v>94.140094491597324</c:v>
                </c:pt>
                <c:pt idx="34">
                  <c:v>93.94617984057632</c:v>
                </c:pt>
                <c:pt idx="35">
                  <c:v>95.013445008657555</c:v>
                </c:pt>
                <c:pt idx="36">
                  <c:v>96.078531176543521</c:v>
                </c:pt>
                <c:pt idx="37">
                  <c:v>95.358132193781145</c:v>
                </c:pt>
                <c:pt idx="38">
                  <c:v>93.656904412979074</c:v>
                </c:pt>
                <c:pt idx="39">
                  <c:v>92.474434487244352</c:v>
                </c:pt>
                <c:pt idx="40">
                  <c:v>94.307051103152091</c:v>
                </c:pt>
                <c:pt idx="41">
                  <c:v>95.63828407177752</c:v>
                </c:pt>
                <c:pt idx="42">
                  <c:v>95.960204788711422</c:v>
                </c:pt>
                <c:pt idx="43">
                  <c:v>93.298849269528958</c:v>
                </c:pt>
                <c:pt idx="44">
                  <c:v>95.77004700111641</c:v>
                </c:pt>
                <c:pt idx="45">
                  <c:v>96.466063918200817</c:v>
                </c:pt>
                <c:pt idx="46">
                  <c:v>96.687038338633101</c:v>
                </c:pt>
                <c:pt idx="47">
                  <c:v>95.628952020655078</c:v>
                </c:pt>
                <c:pt idx="48">
                  <c:v>95.714357225094574</c:v>
                </c:pt>
                <c:pt idx="49">
                  <c:v>96.374663307988101</c:v>
                </c:pt>
                <c:pt idx="50">
                  <c:v>95.331899185400587</c:v>
                </c:pt>
                <c:pt idx="51">
                  <c:v>94.264920960275717</c:v>
                </c:pt>
                <c:pt idx="52">
                  <c:v>94.289607896663938</c:v>
                </c:pt>
                <c:pt idx="53">
                  <c:v>97.985025176924978</c:v>
                </c:pt>
                <c:pt idx="54">
                  <c:v>96.671836075395007</c:v>
                </c:pt>
                <c:pt idx="55">
                  <c:v>95.255849898850812</c:v>
                </c:pt>
                <c:pt idx="56">
                  <c:v>97.34626893788446</c:v>
                </c:pt>
                <c:pt idx="57">
                  <c:v>98.073362507976498</c:v>
                </c:pt>
                <c:pt idx="58">
                  <c:v>96.791173306996384</c:v>
                </c:pt>
                <c:pt idx="59">
                  <c:v>95.781787555915741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0BD9-4577-B43F-67DA2D0FC654}"/>
            </c:ext>
          </c:extLst>
        </c:ser>
        <c:ser>
          <c:idx val="0"/>
          <c:order val="1"/>
          <c:tx>
            <c:strRef>
              <c:f>'취학률(1965-)'!$H$3</c:f>
              <c:strCache>
                <c:ptCount val="1"/>
                <c:pt idx="0">
                  <c:v>취학률(여)</c:v>
                </c:pt>
              </c:strCache>
            </c:strRef>
          </c:tx>
          <c:spPr>
            <a:ln w="22225">
              <a:solidFill>
                <a:srgbClr val="665F38"/>
              </a:solidFill>
            </a:ln>
          </c:spPr>
          <c:marker>
            <c:symbol val="triangle"/>
            <c:size val="6"/>
            <c:spPr>
              <a:solidFill>
                <a:srgbClr val="665F38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1124547189321854E-2"/>
                  <c:y val="2.715199773852127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C7E-47C9-8857-A5101A2D9FB8}"/>
                </c:ext>
              </c:extLst>
            </c:dLbl>
            <c:dLbl>
              <c:idx val="5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73F-46A6-97DF-91157B877F1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'취학률(1965-)'!$H$4:$H$63</c:f>
              <c:numCache>
                <c:formatCode>0.0_ </c:formatCode>
                <c:ptCount val="60"/>
                <c:pt idx="0">
                  <c:v>23.788991013863217</c:v>
                </c:pt>
                <c:pt idx="1">
                  <c:v>23.961722244814965</c:v>
                </c:pt>
                <c:pt idx="2">
                  <c:v>23.91604249316072</c:v>
                </c:pt>
                <c:pt idx="3">
                  <c:v>25.972956079485922</c:v>
                </c:pt>
                <c:pt idx="4">
                  <c:v>27.814617708654037</c:v>
                </c:pt>
                <c:pt idx="5">
                  <c:v>29.683442213081701</c:v>
                </c:pt>
                <c:pt idx="6">
                  <c:v>34.756914403728615</c:v>
                </c:pt>
                <c:pt idx="7">
                  <c:v>36.692299995291236</c:v>
                </c:pt>
                <c:pt idx="8">
                  <c:v>41.725216543911323</c:v>
                </c:pt>
                <c:pt idx="9">
                  <c:v>45.168004431689205</c:v>
                </c:pt>
                <c:pt idx="10">
                  <c:v>49.661732727220475</c:v>
                </c:pt>
                <c:pt idx="11">
                  <c:v>53.203029963355462</c:v>
                </c:pt>
                <c:pt idx="12">
                  <c:v>54.056998437955372</c:v>
                </c:pt>
                <c:pt idx="13">
                  <c:v>61.677578840124156</c:v>
                </c:pt>
                <c:pt idx="14">
                  <c:v>67.579069922001054</c:v>
                </c:pt>
                <c:pt idx="15">
                  <c:v>70.94010011863493</c:v>
                </c:pt>
                <c:pt idx="16">
                  <c:v>73.620463574355171</c:v>
                </c:pt>
                <c:pt idx="17">
                  <c:v>74.386449501924645</c:v>
                </c:pt>
                <c:pt idx="18">
                  <c:v>74.675763612956843</c:v>
                </c:pt>
                <c:pt idx="19">
                  <c:v>77.856635337765184</c:v>
                </c:pt>
                <c:pt idx="20">
                  <c:v>81.730367543012832</c:v>
                </c:pt>
                <c:pt idx="21">
                  <c:v>83.232866873762234</c:v>
                </c:pt>
                <c:pt idx="22">
                  <c:v>85.043589569992875</c:v>
                </c:pt>
                <c:pt idx="23">
                  <c:v>84.377744131985239</c:v>
                </c:pt>
                <c:pt idx="24">
                  <c:v>84.580170730886024</c:v>
                </c:pt>
                <c:pt idx="25">
                  <c:v>92.047234811066119</c:v>
                </c:pt>
                <c:pt idx="26">
                  <c:v>88.571581865331311</c:v>
                </c:pt>
                <c:pt idx="27">
                  <c:v>89.700863034674427</c:v>
                </c:pt>
                <c:pt idx="28">
                  <c:v>89.341080180032833</c:v>
                </c:pt>
                <c:pt idx="29">
                  <c:v>94.361121429321003</c:v>
                </c:pt>
                <c:pt idx="30">
                  <c:v>93.680550267773285</c:v>
                </c:pt>
                <c:pt idx="31">
                  <c:v>93.552434206387673</c:v>
                </c:pt>
                <c:pt idx="32">
                  <c:v>93.109594359161676</c:v>
                </c:pt>
                <c:pt idx="33">
                  <c:v>94.671474606141743</c:v>
                </c:pt>
                <c:pt idx="34">
                  <c:v>94.3057621313325</c:v>
                </c:pt>
                <c:pt idx="35">
                  <c:v>95.768082932340633</c:v>
                </c:pt>
                <c:pt idx="36">
                  <c:v>96.884133108824216</c:v>
                </c:pt>
                <c:pt idx="37">
                  <c:v>95.605509782787408</c:v>
                </c:pt>
                <c:pt idx="38">
                  <c:v>94.264669305574614</c:v>
                </c:pt>
                <c:pt idx="39">
                  <c:v>93.093515792040719</c:v>
                </c:pt>
                <c:pt idx="40">
                  <c:v>94.836240794876133</c:v>
                </c:pt>
                <c:pt idx="41">
                  <c:v>96.135686351808701</c:v>
                </c:pt>
                <c:pt idx="42">
                  <c:v>96.174941067584356</c:v>
                </c:pt>
                <c:pt idx="43">
                  <c:v>93.323305878354432</c:v>
                </c:pt>
                <c:pt idx="44">
                  <c:v>95.786607441979882</c:v>
                </c:pt>
                <c:pt idx="45">
                  <c:v>96.447138178382431</c:v>
                </c:pt>
                <c:pt idx="46">
                  <c:v>96.900065152286629</c:v>
                </c:pt>
                <c:pt idx="47">
                  <c:v>96.025968783638319</c:v>
                </c:pt>
                <c:pt idx="48">
                  <c:v>95.839409579122218</c:v>
                </c:pt>
                <c:pt idx="49">
                  <c:v>96.452465249421579</c:v>
                </c:pt>
                <c:pt idx="50">
                  <c:v>95.154770085948797</c:v>
                </c:pt>
                <c:pt idx="51">
                  <c:v>94.099361555726901</c:v>
                </c:pt>
                <c:pt idx="52">
                  <c:v>94.0046438140552</c:v>
                </c:pt>
                <c:pt idx="53">
                  <c:v>97.677635839171131</c:v>
                </c:pt>
                <c:pt idx="54">
                  <c:v>96.342637453415264</c:v>
                </c:pt>
                <c:pt idx="55">
                  <c:v>95.054447148533271</c:v>
                </c:pt>
                <c:pt idx="56">
                  <c:v>97.229137465743392</c:v>
                </c:pt>
                <c:pt idx="57">
                  <c:v>98.072607300519834</c:v>
                </c:pt>
                <c:pt idx="58">
                  <c:v>96.677006011727329</c:v>
                </c:pt>
                <c:pt idx="59">
                  <c:v>95.697947515048938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0BD9-4577-B43F-67DA2D0FC65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991104"/>
        <c:axId val="185169024"/>
      </c:lineChart>
      <c:catAx>
        <c:axId val="18499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169024"/>
        <c:crosses val="autoZero"/>
        <c:auto val="1"/>
        <c:lblAlgn val="ctr"/>
        <c:lblOffset val="100"/>
        <c:tickLblSkip val="5"/>
        <c:noMultiLvlLbl val="0"/>
      </c:catAx>
      <c:valAx>
        <c:axId val="185169024"/>
        <c:scaling>
          <c:orientation val="minMax"/>
          <c:max val="100"/>
          <c:min val="20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991104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8740939224204493"/>
          <c:y val="0.82876282623077835"/>
          <c:w val="0.43846555996401176"/>
          <c:h val="4.717014146816534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16032167643E-2"/>
          <c:y val="0.1712981494752282"/>
          <c:w val="0.83009179477889072"/>
          <c:h val="0.57201538850755451"/>
        </c:manualLayout>
      </c:layout>
      <c:lineChart>
        <c:grouping val="standard"/>
        <c:varyColors val="0"/>
        <c:ser>
          <c:idx val="3"/>
          <c:order val="0"/>
          <c:tx>
            <c:strRef>
              <c:f>'취학률(1965-)'!$C$3</c:f>
              <c:strCache>
                <c:ptCount val="1"/>
                <c:pt idx="0">
                  <c:v>취학 학생수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6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082944880886382E-2"/>
                  <c:y val="-6.312243089628188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B-1177-4810-8F4A-05B061A65992}"/>
                </c:ext>
              </c:extLst>
            </c:dLbl>
            <c:dLbl>
              <c:idx val="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177-4810-8F4A-05B061A65992}"/>
                </c:ext>
              </c:extLst>
            </c:dLbl>
            <c:dLbl>
              <c:idx val="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177-4810-8F4A-05B061A65992}"/>
                </c:ext>
              </c:extLst>
            </c:dLbl>
            <c:dLbl>
              <c:idx val="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177-4810-8F4A-05B061A65992}"/>
                </c:ext>
              </c:extLst>
            </c:dLbl>
            <c:dLbl>
              <c:idx val="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177-4810-8F4A-05B061A65992}"/>
                </c:ext>
              </c:extLst>
            </c:dLbl>
            <c:dLbl>
              <c:idx val="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1177-4810-8F4A-05B061A65992}"/>
                </c:ext>
              </c:extLst>
            </c:dLbl>
            <c:dLbl>
              <c:idx val="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177-4810-8F4A-05B061A65992}"/>
                </c:ext>
              </c:extLst>
            </c:dLbl>
            <c:dLbl>
              <c:idx val="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177-4810-8F4A-05B061A65992}"/>
                </c:ext>
              </c:extLst>
            </c:dLbl>
            <c:dLbl>
              <c:idx val="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177-4810-8F4A-05B061A65992}"/>
                </c:ext>
              </c:extLst>
            </c:dLbl>
            <c:dLbl>
              <c:idx val="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177-4810-8F4A-05B061A65992}"/>
                </c:ext>
              </c:extLst>
            </c:dLbl>
            <c:dLbl>
              <c:idx val="1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1177-4810-8F4A-05B061A65992}"/>
                </c:ext>
              </c:extLst>
            </c:dLbl>
            <c:dLbl>
              <c:idx val="1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1177-4810-8F4A-05B061A65992}"/>
                </c:ext>
              </c:extLst>
            </c:dLbl>
            <c:dLbl>
              <c:idx val="1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1177-4810-8F4A-05B061A65992}"/>
                </c:ext>
              </c:extLst>
            </c:dLbl>
            <c:dLbl>
              <c:idx val="1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1177-4810-8F4A-05B061A65992}"/>
                </c:ext>
              </c:extLst>
            </c:dLbl>
            <c:dLbl>
              <c:idx val="1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1177-4810-8F4A-05B061A65992}"/>
                </c:ext>
              </c:extLst>
            </c:dLbl>
            <c:dLbl>
              <c:idx val="1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1177-4810-8F4A-05B061A65992}"/>
                </c:ext>
              </c:extLst>
            </c:dLbl>
            <c:dLbl>
              <c:idx val="1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1177-4810-8F4A-05B061A65992}"/>
                </c:ext>
              </c:extLst>
            </c:dLbl>
            <c:dLbl>
              <c:idx val="1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1177-4810-8F4A-05B061A65992}"/>
                </c:ext>
              </c:extLst>
            </c:dLbl>
            <c:dLbl>
              <c:idx val="1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1177-4810-8F4A-05B061A65992}"/>
                </c:ext>
              </c:extLst>
            </c:dLbl>
            <c:dLbl>
              <c:idx val="1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1177-4810-8F4A-05B061A65992}"/>
                </c:ext>
              </c:extLst>
            </c:dLbl>
            <c:dLbl>
              <c:idx val="2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1177-4810-8F4A-05B061A65992}"/>
                </c:ext>
              </c:extLst>
            </c:dLbl>
            <c:dLbl>
              <c:idx val="2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1177-4810-8F4A-05B061A65992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1177-4810-8F4A-05B061A65992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6-1177-4810-8F4A-05B061A65992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7-1177-4810-8F4A-05B061A65992}"/>
                </c:ext>
              </c:extLst>
            </c:dLbl>
            <c:dLbl>
              <c:idx val="2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A-1177-4810-8F4A-05B061A65992}"/>
                </c:ext>
              </c:extLst>
            </c:dLbl>
            <c:dLbl>
              <c:idx val="2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8-1177-4810-8F4A-05B061A65992}"/>
                </c:ext>
              </c:extLst>
            </c:dLbl>
            <c:dLbl>
              <c:idx val="2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9-1177-4810-8F4A-05B061A65992}"/>
                </c:ext>
              </c:extLst>
            </c:dLbl>
            <c:dLbl>
              <c:idx val="2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A-1177-4810-8F4A-05B061A65992}"/>
                </c:ext>
              </c:extLst>
            </c:dLbl>
            <c:dLbl>
              <c:idx val="2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B-1177-4810-8F4A-05B061A65992}"/>
                </c:ext>
              </c:extLst>
            </c:dLbl>
            <c:dLbl>
              <c:idx val="3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C-1177-4810-8F4A-05B061A65992}"/>
                </c:ext>
              </c:extLst>
            </c:dLbl>
            <c:dLbl>
              <c:idx val="3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D-1177-4810-8F4A-05B061A65992}"/>
                </c:ext>
              </c:extLst>
            </c:dLbl>
            <c:dLbl>
              <c:idx val="3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E-1177-4810-8F4A-05B061A65992}"/>
                </c:ext>
              </c:extLst>
            </c:dLbl>
            <c:dLbl>
              <c:idx val="3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F-1177-4810-8F4A-05B061A65992}"/>
                </c:ext>
              </c:extLst>
            </c:dLbl>
            <c:dLbl>
              <c:idx val="3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0-1177-4810-8F4A-05B061A65992}"/>
                </c:ext>
              </c:extLst>
            </c:dLbl>
            <c:dLbl>
              <c:idx val="3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1-1177-4810-8F4A-05B061A65992}"/>
                </c:ext>
              </c:extLst>
            </c:dLbl>
            <c:dLbl>
              <c:idx val="3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2-1177-4810-8F4A-05B061A65992}"/>
                </c:ext>
              </c:extLst>
            </c:dLbl>
            <c:dLbl>
              <c:idx val="3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3-1177-4810-8F4A-05B061A65992}"/>
                </c:ext>
              </c:extLst>
            </c:dLbl>
            <c:dLbl>
              <c:idx val="3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4-1177-4810-8F4A-05B061A65992}"/>
                </c:ext>
              </c:extLst>
            </c:dLbl>
            <c:dLbl>
              <c:idx val="3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5-1177-4810-8F4A-05B061A65992}"/>
                </c:ext>
              </c:extLst>
            </c:dLbl>
            <c:dLbl>
              <c:idx val="4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6-1177-4810-8F4A-05B061A65992}"/>
                </c:ext>
              </c:extLst>
            </c:dLbl>
            <c:dLbl>
              <c:idx val="4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7-1177-4810-8F4A-05B061A65992}"/>
                </c:ext>
              </c:extLst>
            </c:dLbl>
            <c:dLbl>
              <c:idx val="4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8-1177-4810-8F4A-05B061A65992}"/>
                </c:ext>
              </c:extLst>
            </c:dLbl>
            <c:dLbl>
              <c:idx val="4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9-1177-4810-8F4A-05B061A65992}"/>
                </c:ext>
              </c:extLst>
            </c:dLbl>
            <c:dLbl>
              <c:idx val="4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A-1177-4810-8F4A-05B061A65992}"/>
                </c:ext>
              </c:extLst>
            </c:dLbl>
            <c:dLbl>
              <c:idx val="4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B-1177-4810-8F4A-05B061A65992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C-1177-4810-8F4A-05B061A65992}"/>
                </c:ext>
              </c:extLst>
            </c:dLbl>
            <c:dLbl>
              <c:idx val="4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D-1177-4810-8F4A-05B061A65992}"/>
                </c:ext>
              </c:extLst>
            </c:dLbl>
            <c:dLbl>
              <c:idx val="4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E-1177-4810-8F4A-05B061A65992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2F-1177-4810-8F4A-05B061A65992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0-1177-4810-8F4A-05B061A65992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1-1177-4810-8F4A-05B061A65992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2-1177-4810-8F4A-05B061A65992}"/>
                </c:ext>
              </c:extLst>
            </c:dLbl>
            <c:dLbl>
              <c:idx val="5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3-1177-4810-8F4A-05B061A65992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4-1177-4810-8F4A-05B061A65992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5-1177-4810-8F4A-05B061A65992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C-1177-4810-8F4A-05B061A65992}"/>
                </c:ext>
              </c:extLst>
            </c:dLbl>
            <c:dLbl>
              <c:idx val="57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2C3F-4EB1-A9F0-AE5FB2236DDF}"/>
                </c:ext>
              </c:extLst>
            </c:dLbl>
            <c:dLbl>
              <c:idx val="58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F31-472B-8689-34169AFD9002}"/>
                </c:ext>
              </c:extLst>
            </c:dLbl>
            <c:dLbl>
              <c:idx val="59"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78C-4E9E-B1DD-7FDC1665B1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'취학률(1965-)'!$C$4:$C$63</c:f>
              <c:numCache>
                <c:formatCode>#,##0_ </c:formatCode>
                <c:ptCount val="60"/>
                <c:pt idx="0">
                  <c:v>555781</c:v>
                </c:pt>
                <c:pt idx="1">
                  <c:v>608719</c:v>
                </c:pt>
                <c:pt idx="2">
                  <c:v>644719</c:v>
                </c:pt>
                <c:pt idx="3">
                  <c:v>760935</c:v>
                </c:pt>
                <c:pt idx="4">
                  <c:v>841170</c:v>
                </c:pt>
                <c:pt idx="5">
                  <c:v>941169</c:v>
                </c:pt>
                <c:pt idx="6">
                  <c:v>1112007</c:v>
                </c:pt>
                <c:pt idx="7">
                  <c:v>1221046</c:v>
                </c:pt>
                <c:pt idx="8">
                  <c:v>1395055</c:v>
                </c:pt>
                <c:pt idx="9">
                  <c:v>1471988</c:v>
                </c:pt>
                <c:pt idx="10">
                  <c:v>1584510</c:v>
                </c:pt>
                <c:pt idx="11">
                  <c:v>1640612</c:v>
                </c:pt>
                <c:pt idx="12">
                  <c:v>1605984</c:v>
                </c:pt>
                <c:pt idx="13">
                  <c:v>1747375</c:v>
                </c:pt>
                <c:pt idx="14">
                  <c:v>1847398</c:v>
                </c:pt>
                <c:pt idx="15">
                  <c:v>1905200</c:v>
                </c:pt>
                <c:pt idx="16">
                  <c:v>1996575</c:v>
                </c:pt>
                <c:pt idx="17">
                  <c:v>2063112</c:v>
                </c:pt>
                <c:pt idx="18">
                  <c:v>2107364</c:v>
                </c:pt>
                <c:pt idx="19">
                  <c:v>2204091</c:v>
                </c:pt>
                <c:pt idx="20">
                  <c:v>2280838</c:v>
                </c:pt>
                <c:pt idx="21">
                  <c:v>2266680</c:v>
                </c:pt>
                <c:pt idx="22">
                  <c:v>2218068</c:v>
                </c:pt>
                <c:pt idx="23">
                  <c:v>2114003</c:v>
                </c:pt>
                <c:pt idx="24">
                  <c:v>2020651</c:v>
                </c:pt>
                <c:pt idx="25">
                  <c:v>2123214</c:v>
                </c:pt>
                <c:pt idx="26">
                  <c:v>2044001</c:v>
                </c:pt>
                <c:pt idx="27">
                  <c:v>2106423</c:v>
                </c:pt>
                <c:pt idx="28">
                  <c:v>2163556</c:v>
                </c:pt>
                <c:pt idx="29">
                  <c:v>2326388</c:v>
                </c:pt>
                <c:pt idx="30">
                  <c:v>2284942</c:v>
                </c:pt>
                <c:pt idx="31">
                  <c:v>2178399</c:v>
                </c:pt>
                <c:pt idx="32">
                  <c:v>2022778</c:v>
                </c:pt>
                <c:pt idx="33">
                  <c:v>1913854</c:v>
                </c:pt>
                <c:pt idx="34">
                  <c:v>1808991</c:v>
                </c:pt>
                <c:pt idx="35">
                  <c:v>1776245</c:v>
                </c:pt>
                <c:pt idx="36">
                  <c:v>1774337</c:v>
                </c:pt>
                <c:pt idx="37">
                  <c:v>1776255</c:v>
                </c:pt>
                <c:pt idx="38">
                  <c:v>1791990</c:v>
                </c:pt>
                <c:pt idx="39">
                  <c:v>1842579</c:v>
                </c:pt>
                <c:pt idx="40">
                  <c:v>1946407</c:v>
                </c:pt>
                <c:pt idx="41">
                  <c:v>2012657</c:v>
                </c:pt>
                <c:pt idx="42">
                  <c:v>2010777</c:v>
                </c:pt>
                <c:pt idx="43">
                  <c:v>1930871</c:v>
                </c:pt>
                <c:pt idx="44">
                  <c:v>1948161</c:v>
                </c:pt>
                <c:pt idx="45">
                  <c:v>1915189</c:v>
                </c:pt>
                <c:pt idx="46">
                  <c:v>1850208</c:v>
                </c:pt>
                <c:pt idx="47">
                  <c:v>1785623</c:v>
                </c:pt>
                <c:pt idx="48">
                  <c:v>1739998</c:v>
                </c:pt>
                <c:pt idx="49">
                  <c:v>1656613</c:v>
                </c:pt>
                <c:pt idx="50">
                  <c:v>1504059</c:v>
                </c:pt>
                <c:pt idx="51">
                  <c:v>1374145</c:v>
                </c:pt>
                <c:pt idx="52">
                  <c:v>1305615</c:v>
                </c:pt>
                <c:pt idx="53">
                  <c:v>1313113</c:v>
                </c:pt>
                <c:pt idx="54">
                  <c:v>1274768</c:v>
                </c:pt>
                <c:pt idx="55">
                  <c:v>1299125</c:v>
                </c:pt>
                <c:pt idx="56">
                  <c:v>1343544</c:v>
                </c:pt>
                <c:pt idx="57">
                  <c:v>1341725</c:v>
                </c:pt>
                <c:pt idx="58">
                  <c:v>1320099</c:v>
                </c:pt>
                <c:pt idx="59">
                  <c:v>1326050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6-1177-4810-8F4A-05B061A65992}"/>
            </c:ext>
          </c:extLst>
        </c:ser>
        <c:ser>
          <c:idx val="0"/>
          <c:order val="1"/>
          <c:tx>
            <c:strRef>
              <c:f>'취학률(1965-)'!$E$3</c:f>
              <c:strCache>
                <c:ptCount val="1"/>
                <c:pt idx="0">
                  <c:v>취학연령 인구수</c:v>
                </c:pt>
              </c:strCache>
            </c:strRef>
          </c:tx>
          <c:spPr>
            <a:ln w="22225">
              <a:solidFill>
                <a:srgbClr val="665F38"/>
              </a:solidFill>
            </a:ln>
          </c:spPr>
          <c:marker>
            <c:symbol val="triangle"/>
            <c:size val="6"/>
            <c:spPr>
              <a:solidFill>
                <a:srgbClr val="665F38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5.617004074081923E-3"/>
                  <c:y val="2.71519570515126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37-1177-4810-8F4A-05B061A65992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78C-4E9E-B1DD-7FDC1665B1FD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'취학률(1965-)'!$B$4:$B$63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'취학률(1965-)'!$E$4:$E$63</c:f>
              <c:numCache>
                <c:formatCode>#,##0_ </c:formatCode>
                <c:ptCount val="60"/>
                <c:pt idx="0">
                  <c:v>1814576</c:v>
                </c:pt>
                <c:pt idx="1">
                  <c:v>1954348</c:v>
                </c:pt>
                <c:pt idx="2">
                  <c:v>2125562</c:v>
                </c:pt>
                <c:pt idx="3">
                  <c:v>2304425</c:v>
                </c:pt>
                <c:pt idx="4">
                  <c:v>2452637</c:v>
                </c:pt>
                <c:pt idx="5">
                  <c:v>2574146</c:v>
                </c:pt>
                <c:pt idx="6">
                  <c:v>2683182</c:v>
                </c:pt>
                <c:pt idx="7">
                  <c:v>2827496</c:v>
                </c:pt>
                <c:pt idx="8">
                  <c:v>2864984</c:v>
                </c:pt>
                <c:pt idx="9">
                  <c:v>2842102</c:v>
                </c:pt>
                <c:pt idx="10">
                  <c:v>2819329</c:v>
                </c:pt>
                <c:pt idx="11">
                  <c:v>2765158</c:v>
                </c:pt>
                <c:pt idx="12">
                  <c:v>2697625</c:v>
                </c:pt>
                <c:pt idx="13">
                  <c:v>2631465</c:v>
                </c:pt>
                <c:pt idx="14">
                  <c:v>2592441</c:v>
                </c:pt>
                <c:pt idx="15">
                  <c:v>2599386</c:v>
                </c:pt>
                <c:pt idx="16">
                  <c:v>2656794</c:v>
                </c:pt>
                <c:pt idx="17">
                  <c:v>2728199</c:v>
                </c:pt>
                <c:pt idx="18">
                  <c:v>2784612</c:v>
                </c:pt>
                <c:pt idx="19">
                  <c:v>2806497</c:v>
                </c:pt>
                <c:pt idx="20">
                  <c:v>2780223</c:v>
                </c:pt>
                <c:pt idx="21">
                  <c:v>2713556</c:v>
                </c:pt>
                <c:pt idx="22">
                  <c:v>2624090</c:v>
                </c:pt>
                <c:pt idx="23">
                  <c:v>2508986</c:v>
                </c:pt>
                <c:pt idx="24">
                  <c:v>2394369</c:v>
                </c:pt>
                <c:pt idx="25">
                  <c:v>2317320</c:v>
                </c:pt>
                <c:pt idx="26">
                  <c:v>2313018</c:v>
                </c:pt>
                <c:pt idx="27">
                  <c:v>2363981</c:v>
                </c:pt>
                <c:pt idx="28">
                  <c:v>2438089</c:v>
                </c:pt>
                <c:pt idx="29">
                  <c:v>2479888</c:v>
                </c:pt>
                <c:pt idx="30">
                  <c:v>2442529</c:v>
                </c:pt>
                <c:pt idx="31">
                  <c:v>2343402</c:v>
                </c:pt>
                <c:pt idx="32">
                  <c:v>2179235</c:v>
                </c:pt>
                <c:pt idx="33">
                  <c:v>2032985</c:v>
                </c:pt>
                <c:pt idx="34">
                  <c:v>1925561</c:v>
                </c:pt>
                <c:pt idx="35">
                  <c:v>1869467</c:v>
                </c:pt>
                <c:pt idx="36">
                  <c:v>1846757</c:v>
                </c:pt>
                <c:pt idx="37">
                  <c:v>1862720</c:v>
                </c:pt>
                <c:pt idx="38">
                  <c:v>1913356</c:v>
                </c:pt>
                <c:pt idx="39">
                  <c:v>1992528</c:v>
                </c:pt>
                <c:pt idx="40">
                  <c:v>2063904</c:v>
                </c:pt>
                <c:pt idx="41">
                  <c:v>2104447</c:v>
                </c:pt>
                <c:pt idx="42">
                  <c:v>2095428</c:v>
                </c:pt>
                <c:pt idx="43">
                  <c:v>2069555</c:v>
                </c:pt>
                <c:pt idx="44">
                  <c:v>2034207</c:v>
                </c:pt>
                <c:pt idx="45">
                  <c:v>1985350</c:v>
                </c:pt>
                <c:pt idx="46">
                  <c:v>1913605</c:v>
                </c:pt>
                <c:pt idx="47">
                  <c:v>1867241</c:v>
                </c:pt>
                <c:pt idx="48">
                  <c:v>1817907</c:v>
                </c:pt>
                <c:pt idx="49">
                  <c:v>1718930</c:v>
                </c:pt>
                <c:pt idx="50">
                  <c:v>1577708</c:v>
                </c:pt>
                <c:pt idx="51">
                  <c:v>1457748</c:v>
                </c:pt>
                <c:pt idx="52">
                  <c:v>1384686</c:v>
                </c:pt>
                <c:pt idx="53">
                  <c:v>1340116</c:v>
                </c:pt>
                <c:pt idx="54">
                  <c:v>1318655</c:v>
                </c:pt>
                <c:pt idx="55">
                  <c:v>1363827</c:v>
                </c:pt>
                <c:pt idx="56">
                  <c:v>1380170</c:v>
                </c:pt>
                <c:pt idx="57">
                  <c:v>1368083</c:v>
                </c:pt>
                <c:pt idx="58">
                  <c:v>1363863</c:v>
                </c:pt>
                <c:pt idx="59">
                  <c:v>1384449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39-1177-4810-8F4A-05B061A659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991104"/>
        <c:axId val="185169024"/>
      </c:lineChart>
      <c:catAx>
        <c:axId val="1849911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169024"/>
        <c:crosses val="autoZero"/>
        <c:auto val="1"/>
        <c:lblAlgn val="ctr"/>
        <c:lblOffset val="100"/>
        <c:tickLblSkip val="5"/>
        <c:noMultiLvlLbl val="0"/>
      </c:catAx>
      <c:valAx>
        <c:axId val="185169024"/>
        <c:scaling>
          <c:orientation val="minMax"/>
          <c:max val="3000000"/>
          <c:min val="0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_(* #,##0_);_(* \(#,##0\);_(* &quot;-&quot;_);_(@_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991104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8740939224204493"/>
          <c:y val="0.82876282623077835"/>
          <c:w val="0.43846555996401176"/>
          <c:h val="4.717014146816534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91" l="0.70000000000000062" r="0.70000000000000062" t="0.7500000000000091" header="0.30000000000000032" footer="0.30000000000000032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9.8914182656484564E-2"/>
          <c:y val="0.17148643500902297"/>
          <c:w val="0.83009179477889083"/>
          <c:h val="0.58059922280159815"/>
        </c:manualLayout>
      </c:layout>
      <c:lineChart>
        <c:grouping val="standard"/>
        <c:varyColors val="0"/>
        <c:ser>
          <c:idx val="2"/>
          <c:order val="0"/>
          <c:tx>
            <c:strRef>
              <c:f>'진학률(1965-)'!$AC$4</c:f>
              <c:strCache>
                <c:ptCount val="1"/>
                <c:pt idx="0">
                  <c:v>진학률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843621865701852E-2"/>
                  <c:y val="8.5978287861700059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BE4-4797-8E3E-402C40A1E2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'진학률(1965-)'!$B$5:$B$64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'진학률(1965-)'!$AC$5:$AC$64</c:f>
              <c:numCache>
                <c:formatCode>_-* #,##0.0_-;\-* #,##0.0_-;_-* "-"??_-;_-@_-</c:formatCode>
                <c:ptCount val="60"/>
                <c:pt idx="0">
                  <c:v>69.109663409337699</c:v>
                </c:pt>
                <c:pt idx="1">
                  <c:v>65.749169815641821</c:v>
                </c:pt>
                <c:pt idx="2">
                  <c:v>70.147899004791753</c:v>
                </c:pt>
                <c:pt idx="3">
                  <c:v>68.577099202785263</c:v>
                </c:pt>
                <c:pt idx="4">
                  <c:v>70.15001988215306</c:v>
                </c:pt>
                <c:pt idx="5">
                  <c:v>70.055048687079221</c:v>
                </c:pt>
                <c:pt idx="6">
                  <c:v>69.356804779213931</c:v>
                </c:pt>
                <c:pt idx="7">
                  <c:v>67.177578171424642</c:v>
                </c:pt>
                <c:pt idx="8">
                  <c:v>68.074797130424557</c:v>
                </c:pt>
                <c:pt idx="9">
                  <c:v>67.584834803689034</c:v>
                </c:pt>
                <c:pt idx="10">
                  <c:v>74.671325670713699</c:v>
                </c:pt>
                <c:pt idx="11">
                  <c:v>75.479573458360733</c:v>
                </c:pt>
                <c:pt idx="12">
                  <c:v>76.83101587686788</c:v>
                </c:pt>
                <c:pt idx="13">
                  <c:v>79.331284936882241</c:v>
                </c:pt>
                <c:pt idx="14">
                  <c:v>80.981537263580663</c:v>
                </c:pt>
                <c:pt idx="15">
                  <c:v>84.480150158167675</c:v>
                </c:pt>
                <c:pt idx="16">
                  <c:v>86.484463183699432</c:v>
                </c:pt>
                <c:pt idx="17">
                  <c:v>86.866469153481873</c:v>
                </c:pt>
                <c:pt idx="18">
                  <c:v>89.380266517125861</c:v>
                </c:pt>
                <c:pt idx="19">
                  <c:v>89.688695938438741</c:v>
                </c:pt>
                <c:pt idx="20">
                  <c:v>90.745616956921651</c:v>
                </c:pt>
                <c:pt idx="21">
                  <c:v>91.187146123014955</c:v>
                </c:pt>
                <c:pt idx="22">
                  <c:v>91.862866628348868</c:v>
                </c:pt>
                <c:pt idx="23">
                  <c:v>93.527013025129733</c:v>
                </c:pt>
                <c:pt idx="24">
                  <c:v>94.62240402404511</c:v>
                </c:pt>
                <c:pt idx="25">
                  <c:v>95.674279854349479</c:v>
                </c:pt>
                <c:pt idx="26">
                  <c:v>97.457024815774574</c:v>
                </c:pt>
                <c:pt idx="27">
                  <c:v>98.571947942682897</c:v>
                </c:pt>
                <c:pt idx="28">
                  <c:v>98.191498374796097</c:v>
                </c:pt>
                <c:pt idx="29">
                  <c:v>98.769572055203426</c:v>
                </c:pt>
                <c:pt idx="30">
                  <c:v>98.487511687576131</c:v>
                </c:pt>
                <c:pt idx="31">
                  <c:v>98.974473889799114</c:v>
                </c:pt>
                <c:pt idx="32">
                  <c:v>99.432638220148021</c:v>
                </c:pt>
                <c:pt idx="33">
                  <c:v>99.484021663735305</c:v>
                </c:pt>
                <c:pt idx="34">
                  <c:v>99.447323983792629</c:v>
                </c:pt>
                <c:pt idx="35">
                  <c:v>99.563825035872782</c:v>
                </c:pt>
                <c:pt idx="36">
                  <c:v>99.567123751211085</c:v>
                </c:pt>
                <c:pt idx="37">
                  <c:v>99.546355830256772</c:v>
                </c:pt>
                <c:pt idx="38">
                  <c:v>99.733925057231204</c:v>
                </c:pt>
                <c:pt idx="39">
                  <c:v>99.721342221067403</c:v>
                </c:pt>
                <c:pt idx="40">
                  <c:v>99.74063218269616</c:v>
                </c:pt>
                <c:pt idx="41">
                  <c:v>99.76506519440855</c:v>
                </c:pt>
                <c:pt idx="42">
                  <c:v>99.612573002315713</c:v>
                </c:pt>
                <c:pt idx="43">
                  <c:v>99.66021568917121</c:v>
                </c:pt>
                <c:pt idx="44">
                  <c:v>99.633852153915456</c:v>
                </c:pt>
                <c:pt idx="45">
                  <c:v>99.690984556706425</c:v>
                </c:pt>
                <c:pt idx="46">
                  <c:v>99.683489368834401</c:v>
                </c:pt>
                <c:pt idx="47">
                  <c:v>99.702774875188666</c:v>
                </c:pt>
                <c:pt idx="48">
                  <c:v>99.711084933480336</c:v>
                </c:pt>
                <c:pt idx="49">
                  <c:v>99.718216503378429</c:v>
                </c:pt>
                <c:pt idx="50">
                  <c:v>99.74601673261499</c:v>
                </c:pt>
                <c:pt idx="51">
                  <c:v>99.740740615955829</c:v>
                </c:pt>
                <c:pt idx="52">
                  <c:v>99.733071758953855</c:v>
                </c:pt>
                <c:pt idx="53">
                  <c:v>99.702034423325202</c:v>
                </c:pt>
                <c:pt idx="54">
                  <c:v>99.658501840905316</c:v>
                </c:pt>
                <c:pt idx="55">
                  <c:v>99.666910573120319</c:v>
                </c:pt>
                <c:pt idx="56">
                  <c:v>99.735554898415273</c:v>
                </c:pt>
                <c:pt idx="57">
                  <c:v>99.704684794308989</c:v>
                </c:pt>
                <c:pt idx="58">
                  <c:v>99.622470069555092</c:v>
                </c:pt>
                <c:pt idx="59">
                  <c:v>99.588951262329772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BE4-4797-8E3E-402C40A1E24B}"/>
            </c:ext>
          </c:extLst>
        </c:ser>
        <c:ser>
          <c:idx val="3"/>
          <c:order val="1"/>
          <c:tx>
            <c:strRef>
              <c:f>'진학률(1965-)'!$AD$4</c:f>
              <c:strCache>
                <c:ptCount val="1"/>
                <c:pt idx="0">
                  <c:v>진학률(여)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triangle"/>
            <c:size val="6"/>
            <c:spPr>
              <a:solidFill>
                <a:srgbClr val="665F38">
                  <a:alpha val="85000"/>
                </a:srgbClr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1.613878218872699E-2"/>
                  <c:y val="-3.522066918668659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EBE4-4797-8E3E-402C40A1E24B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'진학률(1965-)'!$B$5:$B$64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'진학률(1965-)'!$AD$5:$AD$64</c:f>
              <c:numCache>
                <c:formatCode>_-* #,##0.0_-;\-* #,##0.0_-;_-* "-"??_-;_-@_-</c:formatCode>
                <c:ptCount val="60"/>
                <c:pt idx="0">
                  <c:v>69.335117982344002</c:v>
                </c:pt>
                <c:pt idx="1">
                  <c:v>64.460090718299369</c:v>
                </c:pt>
                <c:pt idx="2">
                  <c:v>67.351427836377667</c:v>
                </c:pt>
                <c:pt idx="3">
                  <c:v>65.609980874614777</c:v>
                </c:pt>
                <c:pt idx="4">
                  <c:v>68.510346926354231</c:v>
                </c:pt>
                <c:pt idx="5">
                  <c:v>68.767420253948586</c:v>
                </c:pt>
                <c:pt idx="6">
                  <c:v>69.023263248136473</c:v>
                </c:pt>
                <c:pt idx="7">
                  <c:v>66.924337215260337</c:v>
                </c:pt>
                <c:pt idx="8">
                  <c:v>67.598103609520876</c:v>
                </c:pt>
                <c:pt idx="9">
                  <c:v>65.688866225627677</c:v>
                </c:pt>
                <c:pt idx="10">
                  <c:v>72.342405109852308</c:v>
                </c:pt>
                <c:pt idx="11">
                  <c:v>71.223037934404616</c:v>
                </c:pt>
                <c:pt idx="12">
                  <c:v>72.893562847797</c:v>
                </c:pt>
                <c:pt idx="13">
                  <c:v>75.775395770475342</c:v>
                </c:pt>
                <c:pt idx="14">
                  <c:v>77.562762807593742</c:v>
                </c:pt>
                <c:pt idx="15">
                  <c:v>80.803866761229884</c:v>
                </c:pt>
                <c:pt idx="16">
                  <c:v>82.042017818781702</c:v>
                </c:pt>
                <c:pt idx="17">
                  <c:v>82.245136166674413</c:v>
                </c:pt>
                <c:pt idx="18">
                  <c:v>85.508202105630488</c:v>
                </c:pt>
                <c:pt idx="19">
                  <c:v>86.817051348516742</c:v>
                </c:pt>
                <c:pt idx="20">
                  <c:v>88.168295957388025</c:v>
                </c:pt>
                <c:pt idx="21">
                  <c:v>88.849446991733643</c:v>
                </c:pt>
                <c:pt idx="22">
                  <c:v>90.000620969244281</c:v>
                </c:pt>
                <c:pt idx="23">
                  <c:v>92.099852618598476</c:v>
                </c:pt>
                <c:pt idx="24">
                  <c:v>93.573742706902578</c:v>
                </c:pt>
                <c:pt idx="25">
                  <c:v>94.964809131136832</c:v>
                </c:pt>
                <c:pt idx="26">
                  <c:v>96.831488825233194</c:v>
                </c:pt>
                <c:pt idx="27">
                  <c:v>98.092118553577095</c:v>
                </c:pt>
                <c:pt idx="28">
                  <c:v>97.885701165450868</c:v>
                </c:pt>
                <c:pt idx="29">
                  <c:v>98.45258188537872</c:v>
                </c:pt>
                <c:pt idx="30">
                  <c:v>98.419209352717374</c:v>
                </c:pt>
                <c:pt idx="31">
                  <c:v>99.080066848982071</c:v>
                </c:pt>
                <c:pt idx="32">
                  <c:v>99.447264975015585</c:v>
                </c:pt>
                <c:pt idx="33">
                  <c:v>99.499920284848812</c:v>
                </c:pt>
                <c:pt idx="34">
                  <c:v>99.383328690161122</c:v>
                </c:pt>
                <c:pt idx="35">
                  <c:v>99.595991064740858</c:v>
                </c:pt>
                <c:pt idx="36">
                  <c:v>99.638309170515683</c:v>
                </c:pt>
                <c:pt idx="37">
                  <c:v>99.498391032828479</c:v>
                </c:pt>
                <c:pt idx="38">
                  <c:v>99.740309873488798</c:v>
                </c:pt>
                <c:pt idx="39">
                  <c:v>99.74764296413781</c:v>
                </c:pt>
                <c:pt idx="40">
                  <c:v>99.76860406082605</c:v>
                </c:pt>
                <c:pt idx="41">
                  <c:v>99.789274085556798</c:v>
                </c:pt>
                <c:pt idx="42">
                  <c:v>99.658861790647876</c:v>
                </c:pt>
                <c:pt idx="43">
                  <c:v>99.701402298708757</c:v>
                </c:pt>
                <c:pt idx="44">
                  <c:v>99.702056004558287</c:v>
                </c:pt>
                <c:pt idx="45">
                  <c:v>99.726323092934507</c:v>
                </c:pt>
                <c:pt idx="46">
                  <c:v>99.712755196172608</c:v>
                </c:pt>
                <c:pt idx="47">
                  <c:v>99.735428971345215</c:v>
                </c:pt>
                <c:pt idx="48">
                  <c:v>99.746823005371411</c:v>
                </c:pt>
                <c:pt idx="49">
                  <c:v>99.73409872277368</c:v>
                </c:pt>
                <c:pt idx="50">
                  <c:v>99.775019699146782</c:v>
                </c:pt>
                <c:pt idx="51">
                  <c:v>99.756106194690261</c:v>
                </c:pt>
                <c:pt idx="52">
                  <c:v>99.744891838937974</c:v>
                </c:pt>
                <c:pt idx="53">
                  <c:v>99.6979961262725</c:v>
                </c:pt>
                <c:pt idx="54">
                  <c:v>99.640879508108299</c:v>
                </c:pt>
                <c:pt idx="55">
                  <c:v>99.636861586779332</c:v>
                </c:pt>
                <c:pt idx="56">
                  <c:v>99.726231830717495</c:v>
                </c:pt>
                <c:pt idx="57">
                  <c:v>99.684619116933533</c:v>
                </c:pt>
                <c:pt idx="58">
                  <c:v>99.575676211017452</c:v>
                </c:pt>
                <c:pt idx="59">
                  <c:v>99.579998046502539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10-EBE4-4797-8E3E-402C40A1E24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5660160"/>
        <c:axId val="185661696"/>
      </c:lineChart>
      <c:catAx>
        <c:axId val="1856601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661696"/>
        <c:crosses val="autoZero"/>
        <c:auto val="1"/>
        <c:lblAlgn val="ctr"/>
        <c:lblOffset val="100"/>
        <c:tickLblSkip val="5"/>
        <c:noMultiLvlLbl val="0"/>
      </c:catAx>
      <c:valAx>
        <c:axId val="185661696"/>
        <c:scaling>
          <c:orientation val="minMax"/>
          <c:max val="100"/>
          <c:min val="50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General" sourceLinked="0"/>
        <c:majorTickMark val="none"/>
        <c:minorTickMark val="none"/>
        <c:tickLblPos val="nextTo"/>
        <c:spPr>
          <a:ln w="63500">
            <a:solidFill>
              <a:sysClr val="window" lastClr="FFFFFF">
                <a:lumMod val="50000"/>
              </a:sys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5660160"/>
        <c:crosses val="autoZero"/>
        <c:crossBetween val="between"/>
        <c:majorUnit val="10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38060335892190533"/>
          <c:y val="0.84279294272232219"/>
          <c:w val="0.24434115638457821"/>
          <c:h val="3.9630754943373092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921" l="0.70000000000000062" r="0.70000000000000062" t="0.75000000000000921" header="0.30000000000000032" footer="0.30000000000000032"/>
    <c:pageSetup/>
  </c:printSettings>
  <c:userShapes r:id="rId2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lrMapOvr bg1="lt1" tx1="dk1" bg2="lt2" tx2="dk2" accent1="accent1" accent2="accent2" accent3="accent3" accent4="accent4" accent5="accent5" accent6="accent6" hlink="hlink" folHlink="folHlink"/>
  <c:chart>
    <c:autoTitleDeleted val="1"/>
    <c:plotArea>
      <c:layout>
        <c:manualLayout>
          <c:layoutTarget val="inner"/>
          <c:xMode val="edge"/>
          <c:yMode val="edge"/>
          <c:x val="0.12633397233172777"/>
          <c:y val="0.18077519395446223"/>
          <c:w val="0.81450128074348471"/>
          <c:h val="0.63749213064115939"/>
        </c:manualLayout>
      </c:layout>
      <c:lineChart>
        <c:grouping val="standard"/>
        <c:varyColors val="0"/>
        <c:ser>
          <c:idx val="1"/>
          <c:order val="1"/>
          <c:tx>
            <c:strRef>
              <c:f>'진학률(1965-)'!$C$4</c:f>
              <c:strCache>
                <c:ptCount val="1"/>
                <c:pt idx="0">
                  <c:v>전체 졸업자</c:v>
                </c:pt>
              </c:strCache>
            </c:strRef>
          </c:tx>
          <c:spPr>
            <a:ln w="2540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rgbClr val="665F38"/>
              </a:solidFill>
              <a:ln w="12700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2323790521040946E-2"/>
                  <c:y val="-7.21220428144089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0328-47DC-BFE4-71ED5D1D68DC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28-47DC-BFE4-71ED5D1D68DC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328-47DC-BFE4-71ED5D1D68D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0328-47DC-BFE4-71ED5D1D68DC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0328-47DC-BFE4-71ED5D1D68D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0328-47DC-BFE4-71ED5D1D68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'진학률(1965-)'!$B$5:$B$64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'진학률(1965-)'!$C$5:$C$64</c:f>
              <c:numCache>
                <c:formatCode>_(* #,##0_);_(* \(#,##0\);_(* "-"_);_(@_)</c:formatCode>
                <c:ptCount val="60"/>
                <c:pt idx="0">
                  <c:v>189726</c:v>
                </c:pt>
                <c:pt idx="1">
                  <c:v>209592</c:v>
                </c:pt>
                <c:pt idx="2">
                  <c:v>217040</c:v>
                </c:pt>
                <c:pt idx="3">
                  <c:v>270567</c:v>
                </c:pt>
                <c:pt idx="4">
                  <c:v>276630</c:v>
                </c:pt>
                <c:pt idx="5">
                  <c:v>312814</c:v>
                </c:pt>
                <c:pt idx="6">
                  <c:v>364244</c:v>
                </c:pt>
                <c:pt idx="7">
                  <c:v>407246</c:v>
                </c:pt>
                <c:pt idx="8">
                  <c:v>467665</c:v>
                </c:pt>
                <c:pt idx="9">
                  <c:v>554401</c:v>
                </c:pt>
                <c:pt idx="10">
                  <c:v>568648</c:v>
                </c:pt>
                <c:pt idx="11">
                  <c:v>629622</c:v>
                </c:pt>
                <c:pt idx="12">
                  <c:v>651073</c:v>
                </c:pt>
                <c:pt idx="13">
                  <c:v>675325</c:v>
                </c:pt>
                <c:pt idx="14">
                  <c:v>732015</c:v>
                </c:pt>
                <c:pt idx="15">
                  <c:v>741618</c:v>
                </c:pt>
                <c:pt idx="16">
                  <c:v>773421</c:v>
                </c:pt>
                <c:pt idx="17">
                  <c:v>821211</c:v>
                </c:pt>
                <c:pt idx="18">
                  <c:v>813156</c:v>
                </c:pt>
                <c:pt idx="19">
                  <c:v>874836</c:v>
                </c:pt>
                <c:pt idx="20">
                  <c:v>855627</c:v>
                </c:pt>
                <c:pt idx="21">
                  <c:v>882722</c:v>
                </c:pt>
                <c:pt idx="22">
                  <c:v>932552</c:v>
                </c:pt>
                <c:pt idx="23">
                  <c:v>899492</c:v>
                </c:pt>
                <c:pt idx="24">
                  <c:v>863211</c:v>
                </c:pt>
                <c:pt idx="25">
                  <c:v>835699</c:v>
                </c:pt>
                <c:pt idx="26">
                  <c:v>775273</c:v>
                </c:pt>
                <c:pt idx="27">
                  <c:v>717901</c:v>
                </c:pt>
                <c:pt idx="28">
                  <c:v>743599</c:v>
                </c:pt>
                <c:pt idx="29">
                  <c:v>735679</c:v>
                </c:pt>
                <c:pt idx="30">
                  <c:v>819246</c:v>
                </c:pt>
                <c:pt idx="31">
                  <c:v>816654</c:v>
                </c:pt>
                <c:pt idx="32">
                  <c:v>824518</c:v>
                </c:pt>
                <c:pt idx="33">
                  <c:v>788599</c:v>
                </c:pt>
                <c:pt idx="34">
                  <c:v>715971</c:v>
                </c:pt>
                <c:pt idx="35">
                  <c:v>631398</c:v>
                </c:pt>
                <c:pt idx="36">
                  <c:v>626507</c:v>
                </c:pt>
                <c:pt idx="37">
                  <c:v>602675</c:v>
                </c:pt>
                <c:pt idx="38">
                  <c:v>597576</c:v>
                </c:pt>
                <c:pt idx="39">
                  <c:v>600378</c:v>
                </c:pt>
                <c:pt idx="40">
                  <c:v>616499</c:v>
                </c:pt>
                <c:pt idx="41">
                  <c:v>612936</c:v>
                </c:pt>
                <c:pt idx="42">
                  <c:v>677547</c:v>
                </c:pt>
                <c:pt idx="43">
                  <c:v>690438</c:v>
                </c:pt>
                <c:pt idx="44">
                  <c:v>674864</c:v>
                </c:pt>
                <c:pt idx="45">
                  <c:v>668575</c:v>
                </c:pt>
                <c:pt idx="46">
                  <c:v>668224</c:v>
                </c:pt>
                <c:pt idx="47">
                  <c:v>645975</c:v>
                </c:pt>
                <c:pt idx="48">
                  <c:v>635827</c:v>
                </c:pt>
                <c:pt idx="49">
                  <c:v>606494</c:v>
                </c:pt>
                <c:pt idx="50">
                  <c:v>587834</c:v>
                </c:pt>
                <c:pt idx="51">
                  <c:v>593614</c:v>
                </c:pt>
                <c:pt idx="52">
                  <c:v>522987</c:v>
                </c:pt>
                <c:pt idx="53">
                  <c:v>457771</c:v>
                </c:pt>
                <c:pt idx="54">
                  <c:v>464717</c:v>
                </c:pt>
                <c:pt idx="55">
                  <c:v>445526</c:v>
                </c:pt>
                <c:pt idx="56">
                  <c:v>412562</c:v>
                </c:pt>
                <c:pt idx="57">
                  <c:v>427340</c:v>
                </c:pt>
                <c:pt idx="58">
                  <c:v>468837</c:v>
                </c:pt>
                <c:pt idx="59">
                  <c:v>443743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328-47DC-BFE4-71ED5D1D6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697600"/>
        <c:axId val="184698752"/>
      </c:lineChart>
      <c:lineChart>
        <c:grouping val="standard"/>
        <c:varyColors val="0"/>
        <c:ser>
          <c:idx val="0"/>
          <c:order val="0"/>
          <c:tx>
            <c:strRef>
              <c:f>'진학률(1965-)'!$G$3</c:f>
              <c:strCache>
                <c:ptCount val="1"/>
                <c:pt idx="0">
                  <c:v>졸업자수(여)</c:v>
                </c:pt>
              </c:strCache>
            </c:strRef>
          </c:tx>
          <c:spPr>
            <a:ln w="25400">
              <a:solidFill>
                <a:srgbClr val="F8A120"/>
              </a:solidFill>
            </a:ln>
          </c:spPr>
          <c:marker>
            <c:symbol val="diamond"/>
            <c:size val="7"/>
            <c:spPr>
              <a:solidFill>
                <a:sysClr val="window" lastClr="FFFFFF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2.3026124109564668E-2"/>
                  <c:y val="2.847610555551420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0328-47DC-BFE4-71ED5D1D68DC}"/>
                </c:ext>
              </c:extLst>
            </c:dLbl>
            <c:dLbl>
              <c:idx val="4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0328-47DC-BFE4-71ED5D1D68DC}"/>
                </c:ext>
              </c:extLst>
            </c:dLbl>
            <c:dLbl>
              <c:idx val="49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0328-47DC-BFE4-71ED5D1D68DC}"/>
                </c:ext>
              </c:extLst>
            </c:dLbl>
            <c:dLbl>
              <c:idx val="50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0328-47DC-BFE4-71ED5D1D68DC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0328-47DC-BFE4-71ED5D1D68DC}"/>
                </c:ext>
              </c:extLst>
            </c:dLbl>
            <c:dLbl>
              <c:idx val="5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0328-47DC-BFE4-71ED5D1D68DC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0328-47DC-BFE4-71ED5D1D68D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50"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'진학률(1965-)'!$B$5:$B$64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'진학률(1965-)'!$G$5:$G$64</c:f>
              <c:numCache>
                <c:formatCode>_(* #,##0_);_(* \(#,##0\);_(* "-"_);_(@_)</c:formatCode>
                <c:ptCount val="60"/>
                <c:pt idx="0">
                  <c:v>66493</c:v>
                </c:pt>
                <c:pt idx="1">
                  <c:v>73855</c:v>
                </c:pt>
                <c:pt idx="2">
                  <c:v>77740</c:v>
                </c:pt>
                <c:pt idx="3">
                  <c:v>100913</c:v>
                </c:pt>
                <c:pt idx="4">
                  <c:v>105152</c:v>
                </c:pt>
                <c:pt idx="5">
                  <c:v>116244</c:v>
                </c:pt>
                <c:pt idx="6">
                  <c:v>137642</c:v>
                </c:pt>
                <c:pt idx="7">
                  <c:v>158083</c:v>
                </c:pt>
                <c:pt idx="8">
                  <c:v>184983</c:v>
                </c:pt>
                <c:pt idx="9">
                  <c:v>223563</c:v>
                </c:pt>
                <c:pt idx="10">
                  <c:v>231083</c:v>
                </c:pt>
                <c:pt idx="11">
                  <c:v>263982</c:v>
                </c:pt>
                <c:pt idx="12">
                  <c:v>277281</c:v>
                </c:pt>
                <c:pt idx="13">
                  <c:v>292657</c:v>
                </c:pt>
                <c:pt idx="14">
                  <c:v>321528</c:v>
                </c:pt>
                <c:pt idx="15">
                  <c:v>335578</c:v>
                </c:pt>
                <c:pt idx="16">
                  <c:v>357039</c:v>
                </c:pt>
                <c:pt idx="17">
                  <c:v>387246</c:v>
                </c:pt>
                <c:pt idx="18">
                  <c:v>389717</c:v>
                </c:pt>
                <c:pt idx="19">
                  <c:v>418571</c:v>
                </c:pt>
                <c:pt idx="20">
                  <c:v>412654</c:v>
                </c:pt>
                <c:pt idx="21">
                  <c:v>425943</c:v>
                </c:pt>
                <c:pt idx="22">
                  <c:v>450908</c:v>
                </c:pt>
                <c:pt idx="23">
                  <c:v>436283</c:v>
                </c:pt>
                <c:pt idx="24">
                  <c:v>420089</c:v>
                </c:pt>
                <c:pt idx="25">
                  <c:v>405645</c:v>
                </c:pt>
                <c:pt idx="26">
                  <c:v>375981</c:v>
                </c:pt>
                <c:pt idx="27">
                  <c:v>346510</c:v>
                </c:pt>
                <c:pt idx="28">
                  <c:v>361491</c:v>
                </c:pt>
                <c:pt idx="29">
                  <c:v>356077</c:v>
                </c:pt>
                <c:pt idx="30">
                  <c:v>396890</c:v>
                </c:pt>
                <c:pt idx="31">
                  <c:v>394920</c:v>
                </c:pt>
                <c:pt idx="32">
                  <c:v>399649</c:v>
                </c:pt>
                <c:pt idx="33">
                  <c:v>376340</c:v>
                </c:pt>
                <c:pt idx="34">
                  <c:v>344592</c:v>
                </c:pt>
                <c:pt idx="35">
                  <c:v>301726</c:v>
                </c:pt>
                <c:pt idx="36">
                  <c:v>299427</c:v>
                </c:pt>
                <c:pt idx="37">
                  <c:v>288073</c:v>
                </c:pt>
                <c:pt idx="38">
                  <c:v>284955</c:v>
                </c:pt>
                <c:pt idx="39">
                  <c:v>283725</c:v>
                </c:pt>
                <c:pt idx="40">
                  <c:v>289547</c:v>
                </c:pt>
                <c:pt idx="41">
                  <c:v>289001</c:v>
                </c:pt>
                <c:pt idx="42">
                  <c:v>320398</c:v>
                </c:pt>
                <c:pt idx="43">
                  <c:v>324182</c:v>
                </c:pt>
                <c:pt idx="44">
                  <c:v>314153</c:v>
                </c:pt>
                <c:pt idx="45">
                  <c:v>311316</c:v>
                </c:pt>
                <c:pt idx="46">
                  <c:v>314366</c:v>
                </c:pt>
                <c:pt idx="47">
                  <c:v>305778</c:v>
                </c:pt>
                <c:pt idx="48">
                  <c:v>305320</c:v>
                </c:pt>
                <c:pt idx="49">
                  <c:v>288829</c:v>
                </c:pt>
                <c:pt idx="50">
                  <c:v>280469</c:v>
                </c:pt>
                <c:pt idx="51">
                  <c:v>282500</c:v>
                </c:pt>
                <c:pt idx="52">
                  <c:v>250090</c:v>
                </c:pt>
                <c:pt idx="53">
                  <c:v>217878</c:v>
                </c:pt>
                <c:pt idx="54">
                  <c:v>222488</c:v>
                </c:pt>
                <c:pt idx="55">
                  <c:v>213968</c:v>
                </c:pt>
                <c:pt idx="56">
                  <c:v>198343</c:v>
                </c:pt>
                <c:pt idx="57">
                  <c:v>206100</c:v>
                </c:pt>
                <c:pt idx="58">
                  <c:v>227185</c:v>
                </c:pt>
                <c:pt idx="59">
                  <c:v>214999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E-0328-47DC-BFE4-71ED5D1D68D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714368"/>
        <c:axId val="184700288"/>
      </c:lineChart>
      <c:catAx>
        <c:axId val="184697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98752"/>
        <c:crosses val="autoZero"/>
        <c:auto val="1"/>
        <c:lblAlgn val="ctr"/>
        <c:lblOffset val="100"/>
        <c:tickLblSkip val="5"/>
        <c:noMultiLvlLbl val="0"/>
      </c:catAx>
      <c:valAx>
        <c:axId val="184698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1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697600"/>
        <c:crosses val="autoZero"/>
        <c:crossBetween val="between"/>
      </c:valAx>
      <c:valAx>
        <c:axId val="184700288"/>
        <c:scaling>
          <c:orientation val="minMax"/>
          <c:max val="120"/>
          <c:min val="60"/>
        </c:scaling>
        <c:delete val="1"/>
        <c:axPos val="r"/>
        <c:numFmt formatCode="General" sourceLinked="0"/>
        <c:majorTickMark val="none"/>
        <c:minorTickMark val="none"/>
        <c:tickLblPos val="none"/>
        <c:crossAx val="184714368"/>
        <c:crosses val="max"/>
        <c:crossBetween val="between"/>
      </c:valAx>
      <c:catAx>
        <c:axId val="18471436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84700288"/>
        <c:crosses val="autoZero"/>
        <c:auto val="1"/>
        <c:lblAlgn val="ctr"/>
        <c:lblOffset val="100"/>
        <c:noMultiLvlLbl val="0"/>
      </c:catAx>
    </c:plotArea>
    <c:legend>
      <c:legendPos val="b"/>
      <c:layout>
        <c:manualLayout>
          <c:xMode val="edge"/>
          <c:yMode val="edge"/>
          <c:x val="0.19731152504099803"/>
          <c:y val="0.9044975700291249"/>
          <c:w val="0.59799407512095659"/>
          <c:h val="5.913449843159873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0.75000000000000511" l="0.70000000000000062" r="0.70000000000000062" t="0.75000000000000511" header="0.30000000000000032" footer="0.30000000000000032"/>
    <c:pageSetup/>
  </c:printSettings>
  <c:userShapes r:id="rId2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275438483297536"/>
          <c:y val="0.21589444570912447"/>
          <c:w val="0.80952204393634941"/>
          <c:h val="0.61200752525253821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'진학률(1965-)'!$T$4</c:f>
              <c:strCache>
                <c:ptCount val="1"/>
                <c:pt idx="0">
                  <c:v>진학자</c:v>
                </c:pt>
              </c:strCache>
            </c:strRef>
          </c:tx>
          <c:spPr>
            <a:solidFill>
              <a:srgbClr val="FFCC00"/>
            </a:solidFill>
          </c:spPr>
          <c:invertIfNegative val="0"/>
          <c:cat>
            <c:numRef>
              <c:f>'진학률(1965-)'!$B$5:$B$64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'진학률(1965-)'!$T$5:$T$64</c:f>
              <c:numCache>
                <c:formatCode>_(* #,##0_);_(* \(#,##0\);_(* "-"_);_(@_)</c:formatCode>
                <c:ptCount val="60"/>
                <c:pt idx="0">
                  <c:v>131119</c:v>
                </c:pt>
                <c:pt idx="1">
                  <c:v>137805</c:v>
                </c:pt>
                <c:pt idx="2">
                  <c:v>152249</c:v>
                </c:pt>
                <c:pt idx="3">
                  <c:v>185547</c:v>
                </c:pt>
                <c:pt idx="4">
                  <c:v>194056</c:v>
                </c:pt>
                <c:pt idx="5">
                  <c:v>219142</c:v>
                </c:pt>
                <c:pt idx="6">
                  <c:v>252628</c:v>
                </c:pt>
                <c:pt idx="7">
                  <c:v>273578</c:v>
                </c:pt>
                <c:pt idx="8">
                  <c:v>318362</c:v>
                </c:pt>
                <c:pt idx="9">
                  <c:v>374691</c:v>
                </c:pt>
                <c:pt idx="10">
                  <c:v>424617</c:v>
                </c:pt>
                <c:pt idx="11">
                  <c:v>475236</c:v>
                </c:pt>
                <c:pt idx="12">
                  <c:v>500226</c:v>
                </c:pt>
                <c:pt idx="13">
                  <c:v>535744</c:v>
                </c:pt>
                <c:pt idx="14">
                  <c:v>592797</c:v>
                </c:pt>
                <c:pt idx="15">
                  <c:v>626520</c:v>
                </c:pt>
                <c:pt idx="16">
                  <c:v>668889</c:v>
                </c:pt>
                <c:pt idx="17">
                  <c:v>713357</c:v>
                </c:pt>
                <c:pt idx="18">
                  <c:v>726801</c:v>
                </c:pt>
                <c:pt idx="19">
                  <c:v>784629</c:v>
                </c:pt>
                <c:pt idx="20">
                  <c:v>776444</c:v>
                </c:pt>
                <c:pt idx="21">
                  <c:v>804929</c:v>
                </c:pt>
                <c:pt idx="22">
                  <c:v>856669</c:v>
                </c:pt>
                <c:pt idx="23">
                  <c:v>841268</c:v>
                </c:pt>
                <c:pt idx="24">
                  <c:v>816791</c:v>
                </c:pt>
                <c:pt idx="25">
                  <c:v>799549</c:v>
                </c:pt>
                <c:pt idx="26">
                  <c:v>755558</c:v>
                </c:pt>
                <c:pt idx="27">
                  <c:v>707649</c:v>
                </c:pt>
                <c:pt idx="28">
                  <c:v>730151</c:v>
                </c:pt>
                <c:pt idx="29">
                  <c:v>726627</c:v>
                </c:pt>
                <c:pt idx="30">
                  <c:v>806855</c:v>
                </c:pt>
                <c:pt idx="31">
                  <c:v>808279</c:v>
                </c:pt>
                <c:pt idx="32">
                  <c:v>819840</c:v>
                </c:pt>
                <c:pt idx="33">
                  <c:v>784530</c:v>
                </c:pt>
                <c:pt idx="34">
                  <c:v>711968</c:v>
                </c:pt>
                <c:pt idx="35">
                  <c:v>628644</c:v>
                </c:pt>
                <c:pt idx="36">
                  <c:v>623795</c:v>
                </c:pt>
                <c:pt idx="37">
                  <c:v>599941</c:v>
                </c:pt>
                <c:pt idx="38">
                  <c:v>595986</c:v>
                </c:pt>
                <c:pt idx="39">
                  <c:v>598705</c:v>
                </c:pt>
                <c:pt idx="40">
                  <c:v>614900</c:v>
                </c:pt>
                <c:pt idx="41">
                  <c:v>611496</c:v>
                </c:pt>
                <c:pt idx="42">
                  <c:v>674922</c:v>
                </c:pt>
                <c:pt idx="43">
                  <c:v>688092</c:v>
                </c:pt>
                <c:pt idx="44">
                  <c:v>672393</c:v>
                </c:pt>
                <c:pt idx="45">
                  <c:v>666509</c:v>
                </c:pt>
                <c:pt idx="46">
                  <c:v>666109</c:v>
                </c:pt>
                <c:pt idx="47">
                  <c:v>644055</c:v>
                </c:pt>
                <c:pt idx="48">
                  <c:v>633990</c:v>
                </c:pt>
                <c:pt idx="49">
                  <c:v>604785</c:v>
                </c:pt>
                <c:pt idx="50">
                  <c:v>586341</c:v>
                </c:pt>
                <c:pt idx="51">
                  <c:v>592075</c:v>
                </c:pt>
                <c:pt idx="52">
                  <c:v>521591</c:v>
                </c:pt>
                <c:pt idx="53">
                  <c:v>456407</c:v>
                </c:pt>
                <c:pt idx="54">
                  <c:v>463130</c:v>
                </c:pt>
                <c:pt idx="55">
                  <c:v>444042</c:v>
                </c:pt>
                <c:pt idx="56">
                  <c:v>411471</c:v>
                </c:pt>
                <c:pt idx="57">
                  <c:v>426078</c:v>
                </c:pt>
                <c:pt idx="58">
                  <c:v>467067</c:v>
                </c:pt>
                <c:pt idx="59">
                  <c:v>441919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F0F-4B61-9112-4529A3AB01A1}"/>
            </c:ext>
          </c:extLst>
        </c:ser>
        <c:ser>
          <c:idx val="1"/>
          <c:order val="1"/>
          <c:tx>
            <c:strRef>
              <c:f>'진학률(1965-)'!$U$4</c:f>
              <c:strCache>
                <c:ptCount val="1"/>
                <c:pt idx="0">
                  <c:v>취업자</c:v>
                </c:pt>
              </c:strCache>
            </c:strRef>
          </c:tx>
          <c:invertIfNegative val="0"/>
          <c:cat>
            <c:numRef>
              <c:f>'진학률(1965-)'!$B$5:$B$64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'진학률(1965-)'!$U$5:$U$64</c:f>
              <c:numCache>
                <c:formatCode>_(* #,##0_);_(* \(#,##0\);_(* "-"_);_(@_)</c:formatCode>
                <c:ptCount val="60"/>
                <c:pt idx="0">
                  <c:v>22351</c:v>
                </c:pt>
                <c:pt idx="1">
                  <c:v>21312</c:v>
                </c:pt>
                <c:pt idx="2">
                  <c:v>20546</c:v>
                </c:pt>
                <c:pt idx="3">
                  <c:v>16567</c:v>
                </c:pt>
                <c:pt idx="4">
                  <c:v>13599</c:v>
                </c:pt>
                <c:pt idx="5">
                  <c:v>14877</c:v>
                </c:pt>
                <c:pt idx="6">
                  <c:v>19205</c:v>
                </c:pt>
                <c:pt idx="7">
                  <c:v>16900</c:v>
                </c:pt>
                <c:pt idx="8">
                  <c:v>23231</c:v>
                </c:pt>
                <c:pt idx="9">
                  <c:v>28388</c:v>
                </c:pt>
                <c:pt idx="10">
                  <c:v>29381</c:v>
                </c:pt>
                <c:pt idx="11">
                  <c:v>32324</c:v>
                </c:pt>
                <c:pt idx="12">
                  <c:v>31439</c:v>
                </c:pt>
                <c:pt idx="13">
                  <c:v>32370</c:v>
                </c:pt>
                <c:pt idx="14">
                  <c:v>36211</c:v>
                </c:pt>
                <c:pt idx="15">
                  <c:v>29100</c:v>
                </c:pt>
                <c:pt idx="16">
                  <c:v>31208</c:v>
                </c:pt>
                <c:pt idx="34">
                  <c:v>1163</c:v>
                </c:pt>
                <c:pt idx="35">
                  <c:v>793</c:v>
                </c:pt>
                <c:pt idx="36">
                  <c:v>617</c:v>
                </c:pt>
                <c:pt idx="37">
                  <c:v>295</c:v>
                </c:pt>
                <c:pt idx="38">
                  <c:v>195</c:v>
                </c:pt>
                <c:pt idx="39">
                  <c:v>135</c:v>
                </c:pt>
                <c:pt idx="40">
                  <c:v>109</c:v>
                </c:pt>
                <c:pt idx="41">
                  <c:v>86</c:v>
                </c:pt>
                <c:pt idx="42">
                  <c:v>85</c:v>
                </c:pt>
                <c:pt idx="43">
                  <c:v>70</c:v>
                </c:pt>
                <c:pt idx="44">
                  <c:v>68</c:v>
                </c:pt>
                <c:pt idx="45">
                  <c:v>71</c:v>
                </c:pt>
                <c:pt idx="46">
                  <c:v>37</c:v>
                </c:pt>
                <c:pt idx="47">
                  <c:v>28</c:v>
                </c:pt>
                <c:pt idx="48">
                  <c:v>48</c:v>
                </c:pt>
                <c:pt idx="49">
                  <c:v>25</c:v>
                </c:pt>
                <c:pt idx="50">
                  <c:v>22</c:v>
                </c:pt>
                <c:pt idx="51">
                  <c:v>16</c:v>
                </c:pt>
                <c:pt idx="52">
                  <c:v>19</c:v>
                </c:pt>
                <c:pt idx="53">
                  <c:v>21</c:v>
                </c:pt>
                <c:pt idx="54">
                  <c:v>16</c:v>
                </c:pt>
                <c:pt idx="55">
                  <c:v>20</c:v>
                </c:pt>
                <c:pt idx="56">
                  <c:v>3</c:v>
                </c:pt>
                <c:pt idx="57">
                  <c:v>11</c:v>
                </c:pt>
                <c:pt idx="58">
                  <c:v>14</c:v>
                </c:pt>
                <c:pt idx="59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CF0F-4B61-9112-4529A3AB01A1}"/>
            </c:ext>
          </c:extLst>
        </c:ser>
        <c:ser>
          <c:idx val="2"/>
          <c:order val="2"/>
          <c:tx>
            <c:strRef>
              <c:f>'진학률(1965-)'!$V$4</c:f>
              <c:strCache>
                <c:ptCount val="1"/>
                <c:pt idx="0">
                  <c:v>무직자</c:v>
                </c:pt>
              </c:strCache>
            </c:strRef>
          </c:tx>
          <c:invertIfNegative val="0"/>
          <c:cat>
            <c:numRef>
              <c:f>'진학률(1965-)'!$B$5:$B$64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'진학률(1965-)'!$V$5:$V$64</c:f>
              <c:numCache>
                <c:formatCode>_(* #,##0_);_(* \(#,##0\);_(* "-"_);_(@_)</c:formatCode>
                <c:ptCount val="60"/>
                <c:pt idx="0">
                  <c:v>24130</c:v>
                </c:pt>
                <c:pt idx="1">
                  <c:v>31691</c:v>
                </c:pt>
                <c:pt idx="2">
                  <c:v>26324</c:v>
                </c:pt>
                <c:pt idx="3">
                  <c:v>39622</c:v>
                </c:pt>
                <c:pt idx="4">
                  <c:v>41531</c:v>
                </c:pt>
                <c:pt idx="5">
                  <c:v>39906</c:v>
                </c:pt>
                <c:pt idx="6">
                  <c:v>54141</c:v>
                </c:pt>
                <c:pt idx="7">
                  <c:v>64973</c:v>
                </c:pt>
                <c:pt idx="8">
                  <c:v>68804</c:v>
                </c:pt>
                <c:pt idx="9">
                  <c:v>94043</c:v>
                </c:pt>
                <c:pt idx="10">
                  <c:v>64537</c:v>
                </c:pt>
                <c:pt idx="11">
                  <c:v>67661</c:v>
                </c:pt>
                <c:pt idx="12">
                  <c:v>64312</c:v>
                </c:pt>
                <c:pt idx="13">
                  <c:v>49782</c:v>
                </c:pt>
                <c:pt idx="14">
                  <c:v>46949</c:v>
                </c:pt>
                <c:pt idx="15">
                  <c:v>41452</c:v>
                </c:pt>
                <c:pt idx="16">
                  <c:v>33816</c:v>
                </c:pt>
                <c:pt idx="34">
                  <c:v>1618</c:v>
                </c:pt>
                <c:pt idx="35">
                  <c:v>578</c:v>
                </c:pt>
                <c:pt idx="36">
                  <c:v>935</c:v>
                </c:pt>
                <c:pt idx="37">
                  <c:v>757</c:v>
                </c:pt>
                <c:pt idx="38">
                  <c:v>489</c:v>
                </c:pt>
                <c:pt idx="39">
                  <c:v>519</c:v>
                </c:pt>
                <c:pt idx="40">
                  <c:v>420</c:v>
                </c:pt>
                <c:pt idx="41">
                  <c:v>378</c:v>
                </c:pt>
                <c:pt idx="42">
                  <c:v>885</c:v>
                </c:pt>
                <c:pt idx="43">
                  <c:v>956</c:v>
                </c:pt>
                <c:pt idx="44">
                  <c:v>1180</c:v>
                </c:pt>
                <c:pt idx="45">
                  <c:v>561</c:v>
                </c:pt>
                <c:pt idx="46">
                  <c:v>763</c:v>
                </c:pt>
                <c:pt idx="47">
                  <c:v>683</c:v>
                </c:pt>
                <c:pt idx="48">
                  <c:v>606</c:v>
                </c:pt>
                <c:pt idx="49">
                  <c:v>726</c:v>
                </c:pt>
                <c:pt idx="50">
                  <c:v>1471</c:v>
                </c:pt>
                <c:pt idx="51">
                  <c:v>1523</c:v>
                </c:pt>
                <c:pt idx="52">
                  <c:v>1377</c:v>
                </c:pt>
                <c:pt idx="53">
                  <c:v>1343</c:v>
                </c:pt>
                <c:pt idx="54">
                  <c:v>1571</c:v>
                </c:pt>
                <c:pt idx="55">
                  <c:v>1464</c:v>
                </c:pt>
                <c:pt idx="56">
                  <c:v>1088</c:v>
                </c:pt>
                <c:pt idx="57">
                  <c:v>1251</c:v>
                </c:pt>
                <c:pt idx="58">
                  <c:v>1756</c:v>
                </c:pt>
                <c:pt idx="59">
                  <c:v>1809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F0F-4B61-9112-4529A3AB01A1}"/>
            </c:ext>
          </c:extLst>
        </c:ser>
        <c:ser>
          <c:idx val="3"/>
          <c:order val="3"/>
          <c:tx>
            <c:strRef>
              <c:f>'진학률(1965-)'!$W$4</c:f>
              <c:strCache>
                <c:ptCount val="1"/>
                <c:pt idx="0">
                  <c:v>미상</c:v>
                </c:pt>
              </c:strCache>
            </c:strRef>
          </c:tx>
          <c:invertIfNegative val="0"/>
          <c:cat>
            <c:numRef>
              <c:f>'진학률(1965-)'!$B$5:$B$64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'진학률(1965-)'!$W$5:$W$64</c:f>
              <c:numCache>
                <c:formatCode>_(* #,##0_);_(* \(#,##0\);_(* "-"_);_(@_)</c:formatCode>
                <c:ptCount val="60"/>
                <c:pt idx="0">
                  <c:v>12126</c:v>
                </c:pt>
                <c:pt idx="1">
                  <c:v>18784</c:v>
                </c:pt>
                <c:pt idx="2">
                  <c:v>17921</c:v>
                </c:pt>
                <c:pt idx="3">
                  <c:v>28831</c:v>
                </c:pt>
                <c:pt idx="4">
                  <c:v>27444</c:v>
                </c:pt>
                <c:pt idx="5">
                  <c:v>38889</c:v>
                </c:pt>
                <c:pt idx="6">
                  <c:v>38270</c:v>
                </c:pt>
                <c:pt idx="7">
                  <c:v>51795</c:v>
                </c:pt>
                <c:pt idx="8">
                  <c:v>57268</c:v>
                </c:pt>
                <c:pt idx="9">
                  <c:v>57279</c:v>
                </c:pt>
                <c:pt idx="10">
                  <c:v>50113</c:v>
                </c:pt>
                <c:pt idx="11">
                  <c:v>54401</c:v>
                </c:pt>
                <c:pt idx="12">
                  <c:v>55096</c:v>
                </c:pt>
                <c:pt idx="13">
                  <c:v>57429</c:v>
                </c:pt>
                <c:pt idx="14">
                  <c:v>56058</c:v>
                </c:pt>
                <c:pt idx="15">
                  <c:v>44546</c:v>
                </c:pt>
                <c:pt idx="16">
                  <c:v>39508</c:v>
                </c:pt>
                <c:pt idx="34">
                  <c:v>1222</c:v>
                </c:pt>
                <c:pt idx="35">
                  <c:v>1142</c:v>
                </c:pt>
                <c:pt idx="36">
                  <c:v>1160</c:v>
                </c:pt>
                <c:pt idx="37">
                  <c:v>949</c:v>
                </c:pt>
                <c:pt idx="38">
                  <c:v>906</c:v>
                </c:pt>
                <c:pt idx="39">
                  <c:v>1019</c:v>
                </c:pt>
                <c:pt idx="40">
                  <c:v>1070</c:v>
                </c:pt>
                <c:pt idx="41">
                  <c:v>976</c:v>
                </c:pt>
                <c:pt idx="42">
                  <c:v>1655</c:v>
                </c:pt>
                <c:pt idx="43">
                  <c:v>1320</c:v>
                </c:pt>
                <c:pt idx="44">
                  <c:v>1223</c:v>
                </c:pt>
                <c:pt idx="45">
                  <c:v>1434</c:v>
                </c:pt>
                <c:pt idx="46">
                  <c:v>1315</c:v>
                </c:pt>
                <c:pt idx="47">
                  <c:v>1209</c:v>
                </c:pt>
                <c:pt idx="48">
                  <c:v>1183</c:v>
                </c:pt>
                <c:pt idx="49">
                  <c:v>958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0</c:v>
                </c:pt>
                <c:pt idx="58">
                  <c:v>0</c:v>
                </c:pt>
                <c:pt idx="59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CF0F-4B61-9112-4529A3AB01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83902592"/>
        <c:axId val="183904128"/>
      </c:barChart>
      <c:catAx>
        <c:axId val="1839025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  <a:prstDash val="sysDot"/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4128"/>
        <c:crosses val="autoZero"/>
        <c:auto val="1"/>
        <c:lblAlgn val="ctr"/>
        <c:lblOffset val="100"/>
        <c:tickLblSkip val="5"/>
        <c:noMultiLvlLbl val="0"/>
      </c:catAx>
      <c:valAx>
        <c:axId val="1839041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9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3902592"/>
        <c:crosses val="autoZero"/>
        <c:crossBetween val="between"/>
      </c:valAx>
      <c:spPr>
        <a:ln>
          <a:noFill/>
        </a:ln>
      </c:spPr>
    </c:plotArea>
    <c:legend>
      <c:legendPos val="b"/>
      <c:layout>
        <c:manualLayout>
          <c:xMode val="edge"/>
          <c:yMode val="edge"/>
          <c:x val="0.33772294649911905"/>
          <c:y val="0.90399690577361824"/>
          <c:w val="0.35155334597946053"/>
          <c:h val="6.3672237311284657E-2"/>
        </c:manualLayout>
      </c:layout>
      <c:overlay val="0"/>
      <c:txPr>
        <a:bodyPr/>
        <a:lstStyle/>
        <a:p>
          <a:pPr>
            <a:defRPr sz="1050" b="1"/>
          </a:pPr>
          <a:endParaRPr lang="ko-KR"/>
        </a:p>
      </c:txPr>
    </c:legend>
    <c:plotVisOnly val="1"/>
    <c:dispBlanksAs val="gap"/>
    <c:showDLblsOverMax val="0"/>
  </c:chart>
  <c:spPr>
    <a:solidFill>
      <a:schemeClr val="bg1"/>
    </a:solidFill>
    <a:ln>
      <a:solidFill>
        <a:schemeClr val="bg1">
          <a:lumMod val="75000"/>
        </a:schemeClr>
      </a:solidFill>
    </a:ln>
    <a:effectLst/>
  </c:spPr>
  <c:printSettings>
    <c:headerFooter/>
    <c:pageMargins b="0.75000000000000677" l="0.70000000000000062" r="0.70000000000000062" t="0.75000000000000677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865588519800651"/>
          <c:y val="0.18416795103594391"/>
          <c:w val="0.82295105040734473"/>
          <c:h val="0.64468092356570084"/>
        </c:manualLayout>
      </c:layout>
      <c:lineChart>
        <c:grouping val="standard"/>
        <c:varyColors val="0"/>
        <c:ser>
          <c:idx val="2"/>
          <c:order val="0"/>
          <c:tx>
            <c:strRef>
              <c:f>'학생수_설립별(1965-)'!$C$3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'학생수_설립별(1965-)'!$C$4:$C$63</c:f>
              <c:numCache>
                <c:formatCode>_(* #,##0_);_(* \(#,##0\);_(* "-"_);_(@_)</c:formatCode>
                <c:ptCount val="60"/>
                <c:pt idx="0">
                  <c:v>751341</c:v>
                </c:pt>
                <c:pt idx="1">
                  <c:v>821997</c:v>
                </c:pt>
                <c:pt idx="2">
                  <c:v>911938</c:v>
                </c:pt>
                <c:pt idx="3">
                  <c:v>1013494</c:v>
                </c:pt>
                <c:pt idx="4">
                  <c:v>1147408</c:v>
                </c:pt>
                <c:pt idx="5">
                  <c:v>1318808</c:v>
                </c:pt>
                <c:pt idx="6">
                  <c:v>1529541</c:v>
                </c:pt>
                <c:pt idx="7">
                  <c:v>1686363</c:v>
                </c:pt>
                <c:pt idx="8">
                  <c:v>1832092</c:v>
                </c:pt>
                <c:pt idx="9">
                  <c:v>1929975</c:v>
                </c:pt>
                <c:pt idx="10">
                  <c:v>2026823</c:v>
                </c:pt>
                <c:pt idx="11">
                  <c:v>2116635</c:v>
                </c:pt>
                <c:pt idx="12">
                  <c:v>2195770</c:v>
                </c:pt>
                <c:pt idx="13">
                  <c:v>2298124</c:v>
                </c:pt>
                <c:pt idx="14">
                  <c:v>2394620</c:v>
                </c:pt>
                <c:pt idx="15">
                  <c:v>2471997</c:v>
                </c:pt>
                <c:pt idx="16">
                  <c:v>2573945</c:v>
                </c:pt>
                <c:pt idx="17">
                  <c:v>2603433</c:v>
                </c:pt>
                <c:pt idx="18">
                  <c:v>2672307</c:v>
                </c:pt>
                <c:pt idx="19">
                  <c:v>2735625</c:v>
                </c:pt>
                <c:pt idx="20">
                  <c:v>2782173</c:v>
                </c:pt>
                <c:pt idx="21">
                  <c:v>2765629</c:v>
                </c:pt>
                <c:pt idx="22">
                  <c:v>2657730</c:v>
                </c:pt>
                <c:pt idx="23">
                  <c:v>2523515</c:v>
                </c:pt>
                <c:pt idx="24">
                  <c:v>2371215</c:v>
                </c:pt>
                <c:pt idx="25">
                  <c:v>2275751</c:v>
                </c:pt>
                <c:pt idx="26">
                  <c:v>2232330</c:v>
                </c:pt>
                <c:pt idx="27">
                  <c:v>2336284</c:v>
                </c:pt>
                <c:pt idx="28">
                  <c:v>2410874</c:v>
                </c:pt>
                <c:pt idx="29">
                  <c:v>2508657</c:v>
                </c:pt>
                <c:pt idx="30">
                  <c:v>2481848</c:v>
                </c:pt>
                <c:pt idx="31">
                  <c:v>2379983</c:v>
                </c:pt>
                <c:pt idx="32">
                  <c:v>2180283</c:v>
                </c:pt>
                <c:pt idx="33">
                  <c:v>2011468</c:v>
                </c:pt>
                <c:pt idx="34">
                  <c:v>1896956</c:v>
                </c:pt>
                <c:pt idx="35">
                  <c:v>1860539</c:v>
                </c:pt>
                <c:pt idx="36">
                  <c:v>1831152</c:v>
                </c:pt>
                <c:pt idx="37">
                  <c:v>1841030</c:v>
                </c:pt>
                <c:pt idx="38">
                  <c:v>1854641</c:v>
                </c:pt>
                <c:pt idx="39">
                  <c:v>1933543</c:v>
                </c:pt>
                <c:pt idx="40">
                  <c:v>2010704</c:v>
                </c:pt>
                <c:pt idx="41">
                  <c:v>2075311</c:v>
                </c:pt>
                <c:pt idx="42">
                  <c:v>2063159</c:v>
                </c:pt>
                <c:pt idx="43">
                  <c:v>2038611</c:v>
                </c:pt>
                <c:pt idx="44">
                  <c:v>2006972</c:v>
                </c:pt>
                <c:pt idx="45">
                  <c:v>1974798</c:v>
                </c:pt>
                <c:pt idx="46">
                  <c:v>1910572</c:v>
                </c:pt>
                <c:pt idx="47">
                  <c:v>1849094</c:v>
                </c:pt>
                <c:pt idx="48">
                  <c:v>1804189</c:v>
                </c:pt>
                <c:pt idx="49">
                  <c:v>1717911</c:v>
                </c:pt>
                <c:pt idx="50">
                  <c:v>1585951</c:v>
                </c:pt>
                <c:pt idx="51">
                  <c:v>1457490</c:v>
                </c:pt>
                <c:pt idx="52">
                  <c:v>1381334</c:v>
                </c:pt>
                <c:pt idx="53">
                  <c:v>1334288</c:v>
                </c:pt>
                <c:pt idx="54">
                  <c:v>1294559</c:v>
                </c:pt>
                <c:pt idx="55">
                  <c:v>1315846</c:v>
                </c:pt>
                <c:pt idx="56">
                  <c:v>1350770</c:v>
                </c:pt>
                <c:pt idx="57">
                  <c:v>1348428</c:v>
                </c:pt>
                <c:pt idx="58">
                  <c:v>1326831</c:v>
                </c:pt>
                <c:pt idx="59">
                  <c:v>1332850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688-408F-8F0F-390C0084DE7F}"/>
            </c:ext>
          </c:extLst>
        </c:ser>
        <c:ser>
          <c:idx val="3"/>
          <c:order val="1"/>
          <c:tx>
            <c:strRef>
              <c:f>'학생수_설립별(1965-)'!$D$3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688-408F-8F0F-390C0084DE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'학생수_설립별(1965-)'!$D$4:$D$63</c:f>
              <c:numCache>
                <c:formatCode>_(* #,##0_);_(* \(#,##0\);_(* "-"_);_(@_)</c:formatCode>
                <c:ptCount val="60"/>
                <c:pt idx="0">
                  <c:v>2589</c:v>
                </c:pt>
                <c:pt idx="1">
                  <c:v>2609</c:v>
                </c:pt>
                <c:pt idx="2">
                  <c:v>2749</c:v>
                </c:pt>
                <c:pt idx="3">
                  <c:v>2858</c:v>
                </c:pt>
                <c:pt idx="4">
                  <c:v>3574</c:v>
                </c:pt>
                <c:pt idx="5">
                  <c:v>4165</c:v>
                </c:pt>
                <c:pt idx="6">
                  <c:v>4759</c:v>
                </c:pt>
                <c:pt idx="7">
                  <c:v>4813</c:v>
                </c:pt>
                <c:pt idx="8">
                  <c:v>4866</c:v>
                </c:pt>
                <c:pt idx="9">
                  <c:v>5016</c:v>
                </c:pt>
                <c:pt idx="10">
                  <c:v>4994</c:v>
                </c:pt>
                <c:pt idx="11">
                  <c:v>5306</c:v>
                </c:pt>
                <c:pt idx="12">
                  <c:v>5662</c:v>
                </c:pt>
                <c:pt idx="13">
                  <c:v>6065</c:v>
                </c:pt>
                <c:pt idx="14">
                  <c:v>6096</c:v>
                </c:pt>
                <c:pt idx="15">
                  <c:v>5743</c:v>
                </c:pt>
                <c:pt idx="16">
                  <c:v>6224</c:v>
                </c:pt>
                <c:pt idx="17">
                  <c:v>6366</c:v>
                </c:pt>
                <c:pt idx="18">
                  <c:v>6469</c:v>
                </c:pt>
                <c:pt idx="19">
                  <c:v>8654</c:v>
                </c:pt>
                <c:pt idx="20">
                  <c:v>9040</c:v>
                </c:pt>
                <c:pt idx="21">
                  <c:v>9080</c:v>
                </c:pt>
                <c:pt idx="22">
                  <c:v>8594</c:v>
                </c:pt>
                <c:pt idx="23">
                  <c:v>9131</c:v>
                </c:pt>
                <c:pt idx="24">
                  <c:v>8775</c:v>
                </c:pt>
                <c:pt idx="25">
                  <c:v>8432</c:v>
                </c:pt>
                <c:pt idx="26">
                  <c:v>8322</c:v>
                </c:pt>
                <c:pt idx="27">
                  <c:v>8626</c:v>
                </c:pt>
                <c:pt idx="28">
                  <c:v>8908</c:v>
                </c:pt>
                <c:pt idx="29">
                  <c:v>9162</c:v>
                </c:pt>
                <c:pt idx="30">
                  <c:v>9050</c:v>
                </c:pt>
                <c:pt idx="31">
                  <c:v>8742</c:v>
                </c:pt>
                <c:pt idx="32">
                  <c:v>8235</c:v>
                </c:pt>
                <c:pt idx="33">
                  <c:v>7587</c:v>
                </c:pt>
                <c:pt idx="34">
                  <c:v>7271</c:v>
                </c:pt>
                <c:pt idx="35">
                  <c:v>6976</c:v>
                </c:pt>
                <c:pt idx="36">
                  <c:v>6882</c:v>
                </c:pt>
                <c:pt idx="37">
                  <c:v>6648</c:v>
                </c:pt>
                <c:pt idx="38">
                  <c:v>6512</c:v>
                </c:pt>
                <c:pt idx="39">
                  <c:v>6408</c:v>
                </c:pt>
                <c:pt idx="40">
                  <c:v>6491</c:v>
                </c:pt>
                <c:pt idx="41">
                  <c:v>6537</c:v>
                </c:pt>
                <c:pt idx="42">
                  <c:v>6534</c:v>
                </c:pt>
                <c:pt idx="43">
                  <c:v>6556</c:v>
                </c:pt>
                <c:pt idx="44">
                  <c:v>6354</c:v>
                </c:pt>
                <c:pt idx="45">
                  <c:v>6237</c:v>
                </c:pt>
                <c:pt idx="46">
                  <c:v>6031</c:v>
                </c:pt>
                <c:pt idx="47">
                  <c:v>5966</c:v>
                </c:pt>
                <c:pt idx="48">
                  <c:v>5764</c:v>
                </c:pt>
                <c:pt idx="49">
                  <c:v>5518</c:v>
                </c:pt>
                <c:pt idx="50">
                  <c:v>5117</c:v>
                </c:pt>
                <c:pt idx="51">
                  <c:v>4686</c:v>
                </c:pt>
                <c:pt idx="52">
                  <c:v>4420</c:v>
                </c:pt>
                <c:pt idx="53">
                  <c:v>4222</c:v>
                </c:pt>
                <c:pt idx="54">
                  <c:v>4087</c:v>
                </c:pt>
                <c:pt idx="55">
                  <c:v>4065</c:v>
                </c:pt>
                <c:pt idx="56">
                  <c:v>3987</c:v>
                </c:pt>
                <c:pt idx="57">
                  <c:v>3930</c:v>
                </c:pt>
                <c:pt idx="58">
                  <c:v>3877</c:v>
                </c:pt>
                <c:pt idx="59">
                  <c:v>3915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688-408F-8F0F-390C0084D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531520"/>
        <c:axId val="177619328"/>
      </c:lineChart>
      <c:lineChart>
        <c:grouping val="standard"/>
        <c:varyColors val="0"/>
        <c:ser>
          <c:idx val="0"/>
          <c:order val="2"/>
          <c:tx>
            <c:strRef>
              <c:f>'학생수_설립별(1965-)'!$E$3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B688-408F-8F0F-390C0084DE7F}"/>
                </c:ext>
              </c:extLst>
            </c:dLbl>
            <c:dLbl>
              <c:idx val="20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B688-408F-8F0F-390C0084DE7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'학생수_설립별(1965-)'!$E$4:$E$63</c:f>
              <c:numCache>
                <c:formatCode>_(* #,##0_);_(* \(#,##0\);_(* "-"_);_(@_)</c:formatCode>
                <c:ptCount val="60"/>
                <c:pt idx="0">
                  <c:v>415470</c:v>
                </c:pt>
                <c:pt idx="1">
                  <c:v>437825</c:v>
                </c:pt>
                <c:pt idx="2">
                  <c:v>462383</c:v>
                </c:pt>
                <c:pt idx="3">
                  <c:v>500620</c:v>
                </c:pt>
                <c:pt idx="4">
                  <c:v>568804</c:v>
                </c:pt>
                <c:pt idx="5">
                  <c:v>673353</c:v>
                </c:pt>
                <c:pt idx="6">
                  <c:v>836420</c:v>
                </c:pt>
                <c:pt idx="7">
                  <c:v>953831</c:v>
                </c:pt>
                <c:pt idx="8">
                  <c:v>1067247</c:v>
                </c:pt>
                <c:pt idx="9">
                  <c:v>1130236</c:v>
                </c:pt>
                <c:pt idx="10">
                  <c:v>1198566</c:v>
                </c:pt>
                <c:pt idx="11">
                  <c:v>1262650</c:v>
                </c:pt>
                <c:pt idx="12">
                  <c:v>1318182</c:v>
                </c:pt>
                <c:pt idx="13">
                  <c:v>1387529</c:v>
                </c:pt>
                <c:pt idx="14">
                  <c:v>1451791</c:v>
                </c:pt>
                <c:pt idx="15">
                  <c:v>1508151</c:v>
                </c:pt>
                <c:pt idx="16">
                  <c:v>1608524</c:v>
                </c:pt>
                <c:pt idx="17">
                  <c:v>1664210</c:v>
                </c:pt>
                <c:pt idx="18">
                  <c:v>1744210</c:v>
                </c:pt>
                <c:pt idx="19">
                  <c:v>1820065</c:v>
                </c:pt>
                <c:pt idx="20">
                  <c:v>1888925</c:v>
                </c:pt>
                <c:pt idx="21">
                  <c:v>1908100</c:v>
                </c:pt>
                <c:pt idx="22">
                  <c:v>1852579</c:v>
                </c:pt>
                <c:pt idx="23">
                  <c:v>1769575</c:v>
                </c:pt>
                <c:pt idx="24">
                  <c:v>1669242</c:v>
                </c:pt>
                <c:pt idx="25">
                  <c:v>1616912</c:v>
                </c:pt>
                <c:pt idx="26">
                  <c:v>1603567</c:v>
                </c:pt>
                <c:pt idx="27">
                  <c:v>1708497</c:v>
                </c:pt>
                <c:pt idx="28">
                  <c:v>1785679</c:v>
                </c:pt>
                <c:pt idx="29">
                  <c:v>1886384</c:v>
                </c:pt>
                <c:pt idx="30">
                  <c:v>1876059</c:v>
                </c:pt>
                <c:pt idx="31">
                  <c:v>1805094</c:v>
                </c:pt>
                <c:pt idx="32">
                  <c:v>1656779</c:v>
                </c:pt>
                <c:pt idx="33">
                  <c:v>1538388</c:v>
                </c:pt>
                <c:pt idx="34">
                  <c:v>1459282</c:v>
                </c:pt>
                <c:pt idx="35">
                  <c:v>1442055</c:v>
                </c:pt>
                <c:pt idx="36">
                  <c:v>1427911</c:v>
                </c:pt>
                <c:pt idx="37">
                  <c:v>1447514</c:v>
                </c:pt>
                <c:pt idx="38">
                  <c:v>1470487</c:v>
                </c:pt>
                <c:pt idx="39">
                  <c:v>1548570</c:v>
                </c:pt>
                <c:pt idx="40">
                  <c:v>1624021</c:v>
                </c:pt>
                <c:pt idx="41">
                  <c:v>1684852</c:v>
                </c:pt>
                <c:pt idx="42">
                  <c:v>1678013</c:v>
                </c:pt>
                <c:pt idx="43">
                  <c:v>1660652</c:v>
                </c:pt>
                <c:pt idx="44">
                  <c:v>1637391</c:v>
                </c:pt>
                <c:pt idx="45">
                  <c:v>1613928</c:v>
                </c:pt>
                <c:pt idx="46">
                  <c:v>1562308</c:v>
                </c:pt>
                <c:pt idx="47">
                  <c:v>1513038</c:v>
                </c:pt>
                <c:pt idx="48">
                  <c:v>1479595</c:v>
                </c:pt>
                <c:pt idx="49">
                  <c:v>1411101</c:v>
                </c:pt>
                <c:pt idx="50">
                  <c:v>1303504</c:v>
                </c:pt>
                <c:pt idx="51">
                  <c:v>1198298</c:v>
                </c:pt>
                <c:pt idx="52">
                  <c:v>1138813</c:v>
                </c:pt>
                <c:pt idx="53">
                  <c:v>1103866</c:v>
                </c:pt>
                <c:pt idx="54">
                  <c:v>1073694</c:v>
                </c:pt>
                <c:pt idx="55">
                  <c:v>1095088</c:v>
                </c:pt>
                <c:pt idx="56">
                  <c:v>1127662</c:v>
                </c:pt>
                <c:pt idx="57">
                  <c:v>1127562</c:v>
                </c:pt>
                <c:pt idx="58">
                  <c:v>1111381</c:v>
                </c:pt>
                <c:pt idx="59">
                  <c:v>1118347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B688-408F-8F0F-390C0084DE7F}"/>
            </c:ext>
          </c:extLst>
        </c:ser>
        <c:ser>
          <c:idx val="4"/>
          <c:order val="3"/>
          <c:tx>
            <c:strRef>
              <c:f>'학생수_설립별(1965-)'!$F$3</c:f>
              <c:strCache>
                <c:ptCount val="1"/>
                <c:pt idx="0">
                  <c:v>사립</c:v>
                </c:pt>
              </c:strCache>
            </c:strRef>
          </c:tx>
          <c:cat>
            <c:numRef>
              <c:f>'학생수_설립별(1965-)'!$B$4:$B$63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'학생수_설립별(1965-)'!$F$4:$F$63</c:f>
              <c:numCache>
                <c:formatCode>_(* #,##0_);_(* \(#,##0\);_(* "-"_);_(@_)</c:formatCode>
                <c:ptCount val="60"/>
                <c:pt idx="0">
                  <c:v>333282</c:v>
                </c:pt>
                <c:pt idx="1">
                  <c:v>381563</c:v>
                </c:pt>
                <c:pt idx="2">
                  <c:v>446806</c:v>
                </c:pt>
                <c:pt idx="3">
                  <c:v>510016</c:v>
                </c:pt>
                <c:pt idx="4">
                  <c:v>575030</c:v>
                </c:pt>
                <c:pt idx="5">
                  <c:v>641290</c:v>
                </c:pt>
                <c:pt idx="6">
                  <c:v>688362</c:v>
                </c:pt>
                <c:pt idx="7">
                  <c:v>727719</c:v>
                </c:pt>
                <c:pt idx="8">
                  <c:v>759979</c:v>
                </c:pt>
                <c:pt idx="9">
                  <c:v>794723</c:v>
                </c:pt>
                <c:pt idx="10">
                  <c:v>823263</c:v>
                </c:pt>
                <c:pt idx="11">
                  <c:v>848679</c:v>
                </c:pt>
                <c:pt idx="12">
                  <c:v>871926</c:v>
                </c:pt>
                <c:pt idx="13">
                  <c:v>904530</c:v>
                </c:pt>
                <c:pt idx="14">
                  <c:v>936733</c:v>
                </c:pt>
                <c:pt idx="15">
                  <c:v>958103</c:v>
                </c:pt>
                <c:pt idx="16">
                  <c:v>959197</c:v>
                </c:pt>
                <c:pt idx="17">
                  <c:v>932857</c:v>
                </c:pt>
                <c:pt idx="18">
                  <c:v>921628</c:v>
                </c:pt>
                <c:pt idx="19">
                  <c:v>906906</c:v>
                </c:pt>
                <c:pt idx="20">
                  <c:v>884208</c:v>
                </c:pt>
                <c:pt idx="21">
                  <c:v>848449</c:v>
                </c:pt>
                <c:pt idx="22">
                  <c:v>796557</c:v>
                </c:pt>
                <c:pt idx="23">
                  <c:v>744809</c:v>
                </c:pt>
                <c:pt idx="24">
                  <c:v>693198</c:v>
                </c:pt>
                <c:pt idx="25">
                  <c:v>650407</c:v>
                </c:pt>
                <c:pt idx="26">
                  <c:v>620441</c:v>
                </c:pt>
                <c:pt idx="27">
                  <c:v>619161</c:v>
                </c:pt>
                <c:pt idx="28">
                  <c:v>616287</c:v>
                </c:pt>
                <c:pt idx="29">
                  <c:v>613111</c:v>
                </c:pt>
                <c:pt idx="30">
                  <c:v>596739</c:v>
                </c:pt>
                <c:pt idx="31">
                  <c:v>566147</c:v>
                </c:pt>
                <c:pt idx="32">
                  <c:v>515269</c:v>
                </c:pt>
                <c:pt idx="33">
                  <c:v>465493</c:v>
                </c:pt>
                <c:pt idx="34">
                  <c:v>430403</c:v>
                </c:pt>
                <c:pt idx="35">
                  <c:v>411508</c:v>
                </c:pt>
                <c:pt idx="36">
                  <c:v>396359</c:v>
                </c:pt>
                <c:pt idx="37">
                  <c:v>386868</c:v>
                </c:pt>
                <c:pt idx="38">
                  <c:v>377642</c:v>
                </c:pt>
                <c:pt idx="39">
                  <c:v>378565</c:v>
                </c:pt>
                <c:pt idx="40">
                  <c:v>380192</c:v>
                </c:pt>
                <c:pt idx="41">
                  <c:v>383922</c:v>
                </c:pt>
                <c:pt idx="42">
                  <c:v>378612</c:v>
                </c:pt>
                <c:pt idx="43">
                  <c:v>371403</c:v>
                </c:pt>
                <c:pt idx="44">
                  <c:v>363227</c:v>
                </c:pt>
                <c:pt idx="45">
                  <c:v>354633</c:v>
                </c:pt>
                <c:pt idx="46">
                  <c:v>342233</c:v>
                </c:pt>
                <c:pt idx="47">
                  <c:v>330090</c:v>
                </c:pt>
                <c:pt idx="48">
                  <c:v>318830</c:v>
                </c:pt>
                <c:pt idx="49">
                  <c:v>301292</c:v>
                </c:pt>
                <c:pt idx="50">
                  <c:v>277330</c:v>
                </c:pt>
                <c:pt idx="51">
                  <c:v>254506</c:v>
                </c:pt>
                <c:pt idx="52">
                  <c:v>238101</c:v>
                </c:pt>
                <c:pt idx="53">
                  <c:v>226200</c:v>
                </c:pt>
                <c:pt idx="54">
                  <c:v>216778</c:v>
                </c:pt>
                <c:pt idx="55">
                  <c:v>216693</c:v>
                </c:pt>
                <c:pt idx="56">
                  <c:v>219121</c:v>
                </c:pt>
                <c:pt idx="57">
                  <c:v>216936</c:v>
                </c:pt>
                <c:pt idx="58">
                  <c:v>211573</c:v>
                </c:pt>
                <c:pt idx="59">
                  <c:v>210588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688-408F-8F0F-390C0084DE7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622400"/>
        <c:axId val="177620864"/>
      </c:lineChart>
      <c:catAx>
        <c:axId val="1775315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619328"/>
        <c:crosses val="autoZero"/>
        <c:auto val="1"/>
        <c:lblAlgn val="ctr"/>
        <c:lblOffset val="100"/>
        <c:tickLblSkip val="5"/>
        <c:noMultiLvlLbl val="0"/>
      </c:catAx>
      <c:valAx>
        <c:axId val="177619328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77531520"/>
        <c:crosses val="autoZero"/>
        <c:crossBetween val="between"/>
      </c:valAx>
      <c:valAx>
        <c:axId val="177620864"/>
        <c:scaling>
          <c:orientation val="minMax"/>
        </c:scaling>
        <c:delete val="1"/>
        <c:axPos val="r"/>
        <c:numFmt formatCode="_(* #,##0_);_(* \(#,##0\);_(* &quot;-&quot;_);_(@_)" sourceLinked="1"/>
        <c:majorTickMark val="none"/>
        <c:minorTickMark val="none"/>
        <c:tickLblPos val="none"/>
        <c:crossAx val="177622400"/>
        <c:crosses val="max"/>
        <c:crossBetween val="between"/>
      </c:valAx>
      <c:catAx>
        <c:axId val="17762240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177620864"/>
        <c:crosses val="autoZero"/>
        <c:auto val="1"/>
        <c:lblAlgn val="ctr"/>
        <c:lblOffset val="100"/>
        <c:noMultiLvlLbl val="0"/>
      </c:cat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6131372057386348"/>
          <c:y val="0.91007796058804868"/>
          <c:w val="0.36771545827633378"/>
          <c:h val="4.997423335486384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99" l="0.70000000000000062" r="0.70000000000000062" t="0.75000000000000899" header="0.30000000000000032" footer="0.30000000000000032"/>
    <c:pageSetup orientation="portrait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3.7252856993468578E-3"/>
                  <c:y val="-5.823309183328013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C58-425D-8F90-9C1DF0B1C6D7}"/>
                </c:ext>
              </c:extLst>
            </c:dLbl>
            <c:dLbl>
              <c:idx val="5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'학생수_시도별(1965-)'!$D$4:$D$63</c:f>
              <c:numCache>
                <c:formatCode>_(* #,##0_);_(* \(#,##0\);_(* "-"_);_(@_)</c:formatCode>
                <c:ptCount val="60"/>
                <c:pt idx="0">
                  <c:v>196025</c:v>
                </c:pt>
                <c:pt idx="1">
                  <c:v>226020</c:v>
                </c:pt>
                <c:pt idx="2">
                  <c:v>264362</c:v>
                </c:pt>
                <c:pt idx="3">
                  <c:v>292684</c:v>
                </c:pt>
                <c:pt idx="4">
                  <c:v>339999</c:v>
                </c:pt>
                <c:pt idx="5">
                  <c:v>396692</c:v>
                </c:pt>
                <c:pt idx="6">
                  <c:v>455094</c:v>
                </c:pt>
                <c:pt idx="7">
                  <c:v>496767</c:v>
                </c:pt>
                <c:pt idx="8">
                  <c:v>530998</c:v>
                </c:pt>
                <c:pt idx="9">
                  <c:v>570989</c:v>
                </c:pt>
                <c:pt idx="10">
                  <c:v>602111</c:v>
                </c:pt>
                <c:pt idx="11">
                  <c:v>625248</c:v>
                </c:pt>
                <c:pt idx="12">
                  <c:v>644443</c:v>
                </c:pt>
                <c:pt idx="13">
                  <c:v>670032</c:v>
                </c:pt>
                <c:pt idx="14">
                  <c:v>698639</c:v>
                </c:pt>
                <c:pt idx="15">
                  <c:v>732337</c:v>
                </c:pt>
                <c:pt idx="16">
                  <c:v>784819</c:v>
                </c:pt>
                <c:pt idx="17">
                  <c:v>820448</c:v>
                </c:pt>
                <c:pt idx="18">
                  <c:v>868194</c:v>
                </c:pt>
                <c:pt idx="19">
                  <c:v>923516</c:v>
                </c:pt>
                <c:pt idx="20">
                  <c:v>971160</c:v>
                </c:pt>
                <c:pt idx="21">
                  <c:v>985036</c:v>
                </c:pt>
                <c:pt idx="22">
                  <c:v>955003</c:v>
                </c:pt>
                <c:pt idx="23">
                  <c:v>919727</c:v>
                </c:pt>
                <c:pt idx="24">
                  <c:v>891326</c:v>
                </c:pt>
                <c:pt idx="25">
                  <c:v>879361</c:v>
                </c:pt>
                <c:pt idx="26">
                  <c:v>882068</c:v>
                </c:pt>
                <c:pt idx="27">
                  <c:v>939796</c:v>
                </c:pt>
                <c:pt idx="28">
                  <c:v>988727</c:v>
                </c:pt>
                <c:pt idx="29">
                  <c:v>1049282</c:v>
                </c:pt>
                <c:pt idx="30">
                  <c:v>1047651</c:v>
                </c:pt>
                <c:pt idx="31">
                  <c:v>1016699</c:v>
                </c:pt>
                <c:pt idx="32">
                  <c:v>942875</c:v>
                </c:pt>
                <c:pt idx="33">
                  <c:v>886237</c:v>
                </c:pt>
                <c:pt idx="34">
                  <c:v>845604</c:v>
                </c:pt>
                <c:pt idx="35">
                  <c:v>840371</c:v>
                </c:pt>
                <c:pt idx="36">
                  <c:v>838567</c:v>
                </c:pt>
                <c:pt idx="37">
                  <c:v>853645</c:v>
                </c:pt>
                <c:pt idx="38">
                  <c:v>871450</c:v>
                </c:pt>
                <c:pt idx="39">
                  <c:v>918535</c:v>
                </c:pt>
                <c:pt idx="40">
                  <c:v>962479</c:v>
                </c:pt>
                <c:pt idx="41">
                  <c:v>995469</c:v>
                </c:pt>
                <c:pt idx="42">
                  <c:v>987349</c:v>
                </c:pt>
                <c:pt idx="43">
                  <c:v>972698</c:v>
                </c:pt>
                <c:pt idx="44">
                  <c:v>955692</c:v>
                </c:pt>
                <c:pt idx="45">
                  <c:v>939725</c:v>
                </c:pt>
                <c:pt idx="46">
                  <c:v>910331</c:v>
                </c:pt>
                <c:pt idx="47">
                  <c:v>882434</c:v>
                </c:pt>
                <c:pt idx="48">
                  <c:v>863247</c:v>
                </c:pt>
                <c:pt idx="49">
                  <c:v>823204</c:v>
                </c:pt>
                <c:pt idx="50">
                  <c:v>762613</c:v>
                </c:pt>
                <c:pt idx="51">
                  <c:v>703887</c:v>
                </c:pt>
                <c:pt idx="52">
                  <c:v>672683</c:v>
                </c:pt>
                <c:pt idx="53">
                  <c:v>651333</c:v>
                </c:pt>
                <c:pt idx="54">
                  <c:v>634903</c:v>
                </c:pt>
                <c:pt idx="55">
                  <c:v>646344</c:v>
                </c:pt>
                <c:pt idx="56">
                  <c:v>666554</c:v>
                </c:pt>
                <c:pt idx="57">
                  <c:v>664559</c:v>
                </c:pt>
                <c:pt idx="58">
                  <c:v>653820</c:v>
                </c:pt>
                <c:pt idx="59">
                  <c:v>655598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E2B4-4D3D-9F83-06130E0DFB9B}"/>
            </c:ext>
          </c:extLst>
        </c:ser>
        <c:ser>
          <c:idx val="1"/>
          <c:order val="1"/>
          <c:tx>
            <c:strRef>
              <c:f>'학생수_시도별(1965-)'!$E$3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2.9766226201941005E-2"/>
                  <c:y val="-9.723852129203005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accent5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C58-425D-8F90-9C1DF0B1C6D7}"/>
                </c:ext>
              </c:extLst>
            </c:dLbl>
            <c:dLbl>
              <c:idx val="59"/>
              <c:layout>
                <c:manualLayout>
                  <c:x val="-3.7252856993468578E-3"/>
                  <c:y val="-3.2351717685155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'학생수_시도별(1965-)'!$E$4:$E$63</c:f>
              <c:numCache>
                <c:formatCode>_(* #,##0_);_(* \(#,##0\);_(* "-"_);_(@_)</c:formatCode>
                <c:ptCount val="60"/>
                <c:pt idx="0">
                  <c:v>104953</c:v>
                </c:pt>
                <c:pt idx="1">
                  <c:v>112320</c:v>
                </c:pt>
                <c:pt idx="2">
                  <c:v>121164</c:v>
                </c:pt>
                <c:pt idx="3">
                  <c:v>132902</c:v>
                </c:pt>
                <c:pt idx="4">
                  <c:v>147363</c:v>
                </c:pt>
                <c:pt idx="5">
                  <c:v>168881</c:v>
                </c:pt>
                <c:pt idx="6">
                  <c:v>204849</c:v>
                </c:pt>
                <c:pt idx="7">
                  <c:v>232013</c:v>
                </c:pt>
                <c:pt idx="8">
                  <c:v>256590</c:v>
                </c:pt>
                <c:pt idx="9">
                  <c:v>267144</c:v>
                </c:pt>
                <c:pt idx="10">
                  <c:v>280338</c:v>
                </c:pt>
                <c:pt idx="11">
                  <c:v>293737</c:v>
                </c:pt>
                <c:pt idx="12">
                  <c:v>309957</c:v>
                </c:pt>
                <c:pt idx="13">
                  <c:v>325259</c:v>
                </c:pt>
                <c:pt idx="14">
                  <c:v>334573</c:v>
                </c:pt>
                <c:pt idx="15">
                  <c:v>332136</c:v>
                </c:pt>
                <c:pt idx="16">
                  <c:v>330510</c:v>
                </c:pt>
                <c:pt idx="17">
                  <c:v>320147</c:v>
                </c:pt>
                <c:pt idx="18">
                  <c:v>317512</c:v>
                </c:pt>
                <c:pt idx="19">
                  <c:v>318834</c:v>
                </c:pt>
                <c:pt idx="20">
                  <c:v>319414</c:v>
                </c:pt>
                <c:pt idx="21">
                  <c:v>319548</c:v>
                </c:pt>
                <c:pt idx="22">
                  <c:v>306650</c:v>
                </c:pt>
                <c:pt idx="23">
                  <c:v>291407</c:v>
                </c:pt>
                <c:pt idx="24">
                  <c:v>268839</c:v>
                </c:pt>
                <c:pt idx="25">
                  <c:v>255708</c:v>
                </c:pt>
                <c:pt idx="26">
                  <c:v>246495</c:v>
                </c:pt>
                <c:pt idx="27">
                  <c:v>250889</c:v>
                </c:pt>
                <c:pt idx="28">
                  <c:v>251775</c:v>
                </c:pt>
                <c:pt idx="29">
                  <c:v>258338</c:v>
                </c:pt>
                <c:pt idx="30">
                  <c:v>256491</c:v>
                </c:pt>
                <c:pt idx="31">
                  <c:v>246813</c:v>
                </c:pt>
                <c:pt idx="32">
                  <c:v>227222</c:v>
                </c:pt>
                <c:pt idx="33">
                  <c:v>209868</c:v>
                </c:pt>
                <c:pt idx="34">
                  <c:v>199033</c:v>
                </c:pt>
                <c:pt idx="35">
                  <c:v>194616</c:v>
                </c:pt>
                <c:pt idx="36">
                  <c:v>190185</c:v>
                </c:pt>
                <c:pt idx="37">
                  <c:v>187860</c:v>
                </c:pt>
                <c:pt idx="38">
                  <c:v>186714</c:v>
                </c:pt>
                <c:pt idx="39">
                  <c:v>192989</c:v>
                </c:pt>
                <c:pt idx="40">
                  <c:v>201023</c:v>
                </c:pt>
                <c:pt idx="41">
                  <c:v>208582</c:v>
                </c:pt>
                <c:pt idx="42">
                  <c:v>209943</c:v>
                </c:pt>
                <c:pt idx="43">
                  <c:v>210129</c:v>
                </c:pt>
                <c:pt idx="44">
                  <c:v>208810</c:v>
                </c:pt>
                <c:pt idx="45">
                  <c:v>207604</c:v>
                </c:pt>
                <c:pt idx="46">
                  <c:v>203152</c:v>
                </c:pt>
                <c:pt idx="47">
                  <c:v>197654</c:v>
                </c:pt>
                <c:pt idx="48">
                  <c:v>194284</c:v>
                </c:pt>
                <c:pt idx="49">
                  <c:v>186100</c:v>
                </c:pt>
                <c:pt idx="50">
                  <c:v>174046</c:v>
                </c:pt>
                <c:pt idx="51">
                  <c:v>161573</c:v>
                </c:pt>
                <c:pt idx="52">
                  <c:v>154637</c:v>
                </c:pt>
                <c:pt idx="53">
                  <c:v>151209</c:v>
                </c:pt>
                <c:pt idx="54">
                  <c:v>148804</c:v>
                </c:pt>
                <c:pt idx="55">
                  <c:v>152088</c:v>
                </c:pt>
                <c:pt idx="56">
                  <c:v>156932</c:v>
                </c:pt>
                <c:pt idx="57">
                  <c:v>157596</c:v>
                </c:pt>
                <c:pt idx="58">
                  <c:v>156111</c:v>
                </c:pt>
                <c:pt idx="59">
                  <c:v>157374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E2B4-4D3D-9F83-06130E0DFB9B}"/>
            </c:ext>
          </c:extLst>
        </c:ser>
        <c:ser>
          <c:idx val="2"/>
          <c:order val="2"/>
          <c:tx>
            <c:strRef>
              <c:f>'학생수_시도별(1965-)'!$F$3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5.5879285490202865E-3"/>
                  <c:y val="-4.2057232990702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C58-425D-8F90-9C1DF0B1C6D7}"/>
                </c:ext>
              </c:extLst>
            </c:dLbl>
            <c:dLbl>
              <c:idx val="59"/>
              <c:layout>
                <c:manualLayout>
                  <c:x val="-1.8626428496735655E-3"/>
                  <c:y val="3.55868894536711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'학생수_시도별(1965-)'!$F$4:$F$63</c:f>
              <c:numCache>
                <c:formatCode>_(* #,##0_);_(* \(#,##0\);_(* "-"_);_(@_)</c:formatCode>
                <c:ptCount val="60"/>
                <c:pt idx="0">
                  <c:v>144880</c:v>
                </c:pt>
                <c:pt idx="1">
                  <c:v>151743</c:v>
                </c:pt>
                <c:pt idx="2">
                  <c:v>161690</c:v>
                </c:pt>
                <c:pt idx="3">
                  <c:v>179890</c:v>
                </c:pt>
                <c:pt idx="4">
                  <c:v>203583</c:v>
                </c:pt>
                <c:pt idx="5">
                  <c:v>236322</c:v>
                </c:pt>
                <c:pt idx="6">
                  <c:v>280347</c:v>
                </c:pt>
                <c:pt idx="7">
                  <c:v>311249</c:v>
                </c:pt>
                <c:pt idx="8">
                  <c:v>344640</c:v>
                </c:pt>
                <c:pt idx="9">
                  <c:v>356465</c:v>
                </c:pt>
                <c:pt idx="10">
                  <c:v>375648</c:v>
                </c:pt>
                <c:pt idx="11">
                  <c:v>397719</c:v>
                </c:pt>
                <c:pt idx="12">
                  <c:v>423606</c:v>
                </c:pt>
                <c:pt idx="13">
                  <c:v>455186</c:v>
                </c:pt>
                <c:pt idx="14">
                  <c:v>481688</c:v>
                </c:pt>
                <c:pt idx="15">
                  <c:v>495952</c:v>
                </c:pt>
                <c:pt idx="16">
                  <c:v>507086</c:v>
                </c:pt>
                <c:pt idx="17">
                  <c:v>504617</c:v>
                </c:pt>
                <c:pt idx="18">
                  <c:v>512454</c:v>
                </c:pt>
                <c:pt idx="19">
                  <c:v>510617</c:v>
                </c:pt>
                <c:pt idx="20">
                  <c:v>503156</c:v>
                </c:pt>
                <c:pt idx="21">
                  <c:v>484546</c:v>
                </c:pt>
                <c:pt idx="22">
                  <c:v>456800</c:v>
                </c:pt>
                <c:pt idx="23">
                  <c:v>421191</c:v>
                </c:pt>
                <c:pt idx="24">
                  <c:v>375784</c:v>
                </c:pt>
                <c:pt idx="25">
                  <c:v>338482</c:v>
                </c:pt>
                <c:pt idx="26">
                  <c:v>319262</c:v>
                </c:pt>
                <c:pt idx="27">
                  <c:v>327278</c:v>
                </c:pt>
                <c:pt idx="28">
                  <c:v>331167</c:v>
                </c:pt>
                <c:pt idx="29">
                  <c:v>332336</c:v>
                </c:pt>
                <c:pt idx="30">
                  <c:v>322905</c:v>
                </c:pt>
                <c:pt idx="31">
                  <c:v>304621</c:v>
                </c:pt>
                <c:pt idx="32">
                  <c:v>274985</c:v>
                </c:pt>
                <c:pt idx="33">
                  <c:v>246528</c:v>
                </c:pt>
                <c:pt idx="34">
                  <c:v>226558</c:v>
                </c:pt>
                <c:pt idx="35">
                  <c:v>217173</c:v>
                </c:pt>
                <c:pt idx="36">
                  <c:v>208792</c:v>
                </c:pt>
                <c:pt idx="37">
                  <c:v>206464</c:v>
                </c:pt>
                <c:pt idx="38">
                  <c:v>204808</c:v>
                </c:pt>
                <c:pt idx="39">
                  <c:v>210560</c:v>
                </c:pt>
                <c:pt idx="40">
                  <c:v>218018</c:v>
                </c:pt>
                <c:pt idx="41">
                  <c:v>224952</c:v>
                </c:pt>
                <c:pt idx="42">
                  <c:v>225947</c:v>
                </c:pt>
                <c:pt idx="43">
                  <c:v>225078</c:v>
                </c:pt>
                <c:pt idx="44">
                  <c:v>223355</c:v>
                </c:pt>
                <c:pt idx="45">
                  <c:v>221186</c:v>
                </c:pt>
                <c:pt idx="46">
                  <c:v>215191</c:v>
                </c:pt>
                <c:pt idx="47">
                  <c:v>208624</c:v>
                </c:pt>
                <c:pt idx="48">
                  <c:v>203614</c:v>
                </c:pt>
                <c:pt idx="49">
                  <c:v>193164</c:v>
                </c:pt>
                <c:pt idx="50">
                  <c:v>177813</c:v>
                </c:pt>
                <c:pt idx="51">
                  <c:v>161615</c:v>
                </c:pt>
                <c:pt idx="52">
                  <c:v>150845</c:v>
                </c:pt>
                <c:pt idx="53">
                  <c:v>143566</c:v>
                </c:pt>
                <c:pt idx="54">
                  <c:v>137379</c:v>
                </c:pt>
                <c:pt idx="55">
                  <c:v>138338</c:v>
                </c:pt>
                <c:pt idx="56">
                  <c:v>140260</c:v>
                </c:pt>
                <c:pt idx="57">
                  <c:v>139496</c:v>
                </c:pt>
                <c:pt idx="58">
                  <c:v>136728</c:v>
                </c:pt>
                <c:pt idx="59">
                  <c:v>136918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2B4-4D3D-9F83-06130E0DFB9B}"/>
            </c:ext>
          </c:extLst>
        </c:ser>
        <c:ser>
          <c:idx val="3"/>
          <c:order val="3"/>
          <c:tx>
            <c:strRef>
              <c:f>'학생수_시도별(1965-)'!$G$3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3.7252856993468578E-3"/>
                  <c:y val="-9.70551530554670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58-425D-8F90-9C1DF0B1C6D7}"/>
                </c:ext>
              </c:extLst>
            </c:dLbl>
            <c:dLbl>
              <c:idx val="5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'학생수_시도별(1965-)'!$G$4:$G$63</c:f>
              <c:numCache>
                <c:formatCode>_(* #,##0_);_(* \(#,##0\);_(* "-"_);_(@_)</c:formatCode>
                <c:ptCount val="60"/>
                <c:pt idx="0">
                  <c:v>259974</c:v>
                </c:pt>
                <c:pt idx="1">
                  <c:v>280840</c:v>
                </c:pt>
                <c:pt idx="2">
                  <c:v>307146</c:v>
                </c:pt>
                <c:pt idx="3">
                  <c:v>342532</c:v>
                </c:pt>
                <c:pt idx="4">
                  <c:v>381420</c:v>
                </c:pt>
                <c:pt idx="5">
                  <c:v>432366</c:v>
                </c:pt>
                <c:pt idx="6">
                  <c:v>492227</c:v>
                </c:pt>
                <c:pt idx="7">
                  <c:v>540363</c:v>
                </c:pt>
                <c:pt idx="8">
                  <c:v>587350</c:v>
                </c:pt>
                <c:pt idx="9">
                  <c:v>617150</c:v>
                </c:pt>
                <c:pt idx="10">
                  <c:v>645019</c:v>
                </c:pt>
                <c:pt idx="11">
                  <c:v>669277</c:v>
                </c:pt>
                <c:pt idx="12">
                  <c:v>681826</c:v>
                </c:pt>
                <c:pt idx="13">
                  <c:v>704097</c:v>
                </c:pt>
                <c:pt idx="14">
                  <c:v>727138</c:v>
                </c:pt>
                <c:pt idx="15">
                  <c:v>754711</c:v>
                </c:pt>
                <c:pt idx="16">
                  <c:v>786618</c:v>
                </c:pt>
                <c:pt idx="17">
                  <c:v>794567</c:v>
                </c:pt>
                <c:pt idx="18">
                  <c:v>808142</c:v>
                </c:pt>
                <c:pt idx="19">
                  <c:v>816546</c:v>
                </c:pt>
                <c:pt idx="20">
                  <c:v>822091</c:v>
                </c:pt>
                <c:pt idx="21">
                  <c:v>811991</c:v>
                </c:pt>
                <c:pt idx="22">
                  <c:v>782157</c:v>
                </c:pt>
                <c:pt idx="23">
                  <c:v>744780</c:v>
                </c:pt>
                <c:pt idx="24">
                  <c:v>701965</c:v>
                </c:pt>
                <c:pt idx="25">
                  <c:v>678773</c:v>
                </c:pt>
                <c:pt idx="26">
                  <c:v>667308</c:v>
                </c:pt>
                <c:pt idx="27">
                  <c:v>700922</c:v>
                </c:pt>
                <c:pt idx="28">
                  <c:v>721970</c:v>
                </c:pt>
                <c:pt idx="29">
                  <c:v>750384</c:v>
                </c:pt>
                <c:pt idx="30">
                  <c:v>738835</c:v>
                </c:pt>
                <c:pt idx="31">
                  <c:v>702282</c:v>
                </c:pt>
                <c:pt idx="32">
                  <c:v>636265</c:v>
                </c:pt>
                <c:pt idx="33">
                  <c:v>578927</c:v>
                </c:pt>
                <c:pt idx="34">
                  <c:v>541643</c:v>
                </c:pt>
                <c:pt idx="35">
                  <c:v>526840</c:v>
                </c:pt>
                <c:pt idx="36">
                  <c:v>514619</c:v>
                </c:pt>
                <c:pt idx="37">
                  <c:v>515077</c:v>
                </c:pt>
                <c:pt idx="38">
                  <c:v>514134</c:v>
                </c:pt>
                <c:pt idx="39">
                  <c:v>531729</c:v>
                </c:pt>
                <c:pt idx="40">
                  <c:v>546356</c:v>
                </c:pt>
                <c:pt idx="41">
                  <c:v>560738</c:v>
                </c:pt>
                <c:pt idx="42">
                  <c:v>554419</c:v>
                </c:pt>
                <c:pt idx="43">
                  <c:v>545830</c:v>
                </c:pt>
                <c:pt idx="44">
                  <c:v>535138</c:v>
                </c:pt>
                <c:pt idx="45">
                  <c:v>522671</c:v>
                </c:pt>
                <c:pt idx="46">
                  <c:v>500021</c:v>
                </c:pt>
                <c:pt idx="47">
                  <c:v>480161</c:v>
                </c:pt>
                <c:pt idx="48">
                  <c:v>464402</c:v>
                </c:pt>
                <c:pt idx="49">
                  <c:v>440087</c:v>
                </c:pt>
                <c:pt idx="50">
                  <c:v>401355</c:v>
                </c:pt>
                <c:pt idx="51">
                  <c:v>365787</c:v>
                </c:pt>
                <c:pt idx="52">
                  <c:v>342292</c:v>
                </c:pt>
                <c:pt idx="53">
                  <c:v>329483</c:v>
                </c:pt>
                <c:pt idx="54">
                  <c:v>316873</c:v>
                </c:pt>
                <c:pt idx="55">
                  <c:v>321772</c:v>
                </c:pt>
                <c:pt idx="56">
                  <c:v>329148</c:v>
                </c:pt>
                <c:pt idx="57">
                  <c:v>328729</c:v>
                </c:pt>
                <c:pt idx="58">
                  <c:v>323401</c:v>
                </c:pt>
                <c:pt idx="59">
                  <c:v>325991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E2B4-4D3D-9F83-06130E0DFB9B}"/>
            </c:ext>
          </c:extLst>
        </c:ser>
        <c:ser>
          <c:idx val="4"/>
          <c:order val="4"/>
          <c:tx>
            <c:strRef>
              <c:f>'학생수_시도별(1965-)'!$H$3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 w="15875"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3.7396976115847171E-3"/>
                  <c:y val="-1.952045767019495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BF6F41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CC58-425D-8F90-9C1DF0B1C6D7}"/>
                </c:ext>
              </c:extLst>
            </c:dLbl>
            <c:dLbl>
              <c:idx val="5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'학생수_시도별(1965-)'!$H$4:$H$63</c:f>
              <c:numCache>
                <c:formatCode>_(* #,##0_);_(* \(#,##0\);_(* "-"_);_(@_)</c:formatCode>
                <c:ptCount val="60"/>
                <c:pt idx="0">
                  <c:v>35105</c:v>
                </c:pt>
                <c:pt idx="1">
                  <c:v>40151</c:v>
                </c:pt>
                <c:pt idx="2">
                  <c:v>44963</c:v>
                </c:pt>
                <c:pt idx="3">
                  <c:v>50747</c:v>
                </c:pt>
                <c:pt idx="4">
                  <c:v>58177</c:v>
                </c:pt>
                <c:pt idx="5">
                  <c:v>66469</c:v>
                </c:pt>
                <c:pt idx="6">
                  <c:v>77519</c:v>
                </c:pt>
                <c:pt idx="7">
                  <c:v>84844</c:v>
                </c:pt>
                <c:pt idx="8">
                  <c:v>89192</c:v>
                </c:pt>
                <c:pt idx="9">
                  <c:v>92995</c:v>
                </c:pt>
                <c:pt idx="10">
                  <c:v>97158</c:v>
                </c:pt>
                <c:pt idx="11">
                  <c:v>102378</c:v>
                </c:pt>
                <c:pt idx="12">
                  <c:v>106368</c:v>
                </c:pt>
                <c:pt idx="13">
                  <c:v>112635</c:v>
                </c:pt>
                <c:pt idx="14">
                  <c:v>120439</c:v>
                </c:pt>
                <c:pt idx="15">
                  <c:v>123735</c:v>
                </c:pt>
                <c:pt idx="16">
                  <c:v>130181</c:v>
                </c:pt>
                <c:pt idx="17">
                  <c:v>128564</c:v>
                </c:pt>
                <c:pt idx="18">
                  <c:v>129669</c:v>
                </c:pt>
                <c:pt idx="19">
                  <c:v>128826</c:v>
                </c:pt>
                <c:pt idx="20">
                  <c:v>128608</c:v>
                </c:pt>
                <c:pt idx="21">
                  <c:v>127721</c:v>
                </c:pt>
                <c:pt idx="22">
                  <c:v>122086</c:v>
                </c:pt>
                <c:pt idx="23">
                  <c:v>113685</c:v>
                </c:pt>
                <c:pt idx="24">
                  <c:v>102681</c:v>
                </c:pt>
                <c:pt idx="25">
                  <c:v>94954</c:v>
                </c:pt>
                <c:pt idx="26">
                  <c:v>89957</c:v>
                </c:pt>
                <c:pt idx="27">
                  <c:v>89499</c:v>
                </c:pt>
                <c:pt idx="28">
                  <c:v>88824</c:v>
                </c:pt>
                <c:pt idx="29">
                  <c:v>88938</c:v>
                </c:pt>
                <c:pt idx="30">
                  <c:v>87090</c:v>
                </c:pt>
                <c:pt idx="31">
                  <c:v>82157</c:v>
                </c:pt>
                <c:pt idx="32">
                  <c:v>73919</c:v>
                </c:pt>
                <c:pt idx="33">
                  <c:v>67336</c:v>
                </c:pt>
                <c:pt idx="34">
                  <c:v>62844</c:v>
                </c:pt>
                <c:pt idx="35">
                  <c:v>61002</c:v>
                </c:pt>
                <c:pt idx="36">
                  <c:v>59026</c:v>
                </c:pt>
                <c:pt idx="37">
                  <c:v>57806</c:v>
                </c:pt>
                <c:pt idx="38">
                  <c:v>56816</c:v>
                </c:pt>
                <c:pt idx="39">
                  <c:v>57523</c:v>
                </c:pt>
                <c:pt idx="40">
                  <c:v>58972</c:v>
                </c:pt>
                <c:pt idx="41">
                  <c:v>60318</c:v>
                </c:pt>
                <c:pt idx="42">
                  <c:v>59834</c:v>
                </c:pt>
                <c:pt idx="43">
                  <c:v>59168</c:v>
                </c:pt>
                <c:pt idx="44">
                  <c:v>58605</c:v>
                </c:pt>
                <c:pt idx="45">
                  <c:v>58408</c:v>
                </c:pt>
                <c:pt idx="46">
                  <c:v>57321</c:v>
                </c:pt>
                <c:pt idx="47">
                  <c:v>56162</c:v>
                </c:pt>
                <c:pt idx="48">
                  <c:v>54755</c:v>
                </c:pt>
                <c:pt idx="49">
                  <c:v>51976</c:v>
                </c:pt>
                <c:pt idx="50">
                  <c:v>48073</c:v>
                </c:pt>
                <c:pt idx="51">
                  <c:v>43999</c:v>
                </c:pt>
                <c:pt idx="52">
                  <c:v>41274</c:v>
                </c:pt>
                <c:pt idx="53">
                  <c:v>39391</c:v>
                </c:pt>
                <c:pt idx="54">
                  <c:v>37701</c:v>
                </c:pt>
                <c:pt idx="55">
                  <c:v>37836</c:v>
                </c:pt>
                <c:pt idx="56">
                  <c:v>37887</c:v>
                </c:pt>
                <c:pt idx="57">
                  <c:v>37922</c:v>
                </c:pt>
                <c:pt idx="58">
                  <c:v>36873</c:v>
                </c:pt>
                <c:pt idx="59">
                  <c:v>36830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E2B4-4D3D-9F83-06130E0DFB9B}"/>
            </c:ext>
          </c:extLst>
        </c:ser>
        <c:ser>
          <c:idx val="5"/>
          <c:order val="5"/>
          <c:tx>
            <c:strRef>
              <c:f>'학생수_시도별(1965-)'!$I$3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rgbClr val="733924"/>
              </a:solidFill>
            </a:ln>
          </c:spPr>
          <c:marker>
            <c:symbol val="circle"/>
            <c:size val="6"/>
            <c:spPr>
              <a:solidFill>
                <a:srgbClr val="733924"/>
              </a:solidFill>
              <a:ln w="15875">
                <a:solidFill>
                  <a:srgbClr val="733924"/>
                </a:solidFill>
              </a:ln>
            </c:spPr>
          </c:marker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CC58-425D-8F90-9C1DF0B1C6D7}"/>
                </c:ext>
              </c:extLst>
            </c:dLbl>
            <c:dLbl>
              <c:idx val="59"/>
              <c:layout>
                <c:manualLayout>
                  <c:x val="-1.3659223105094247E-16"/>
                  <c:y val="3.882206122218663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883C-4A27-B59D-91B249B07FA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'학생수_시도별(1965-)'!$I$4:$I$63</c:f>
              <c:numCache>
                <c:formatCode>_(* #,##0_);_(* \(#,##0\);_(* "-"_);_(@_)</c:formatCode>
                <c:ptCount val="60"/>
                <c:pt idx="0">
                  <c:v>10404</c:v>
                </c:pt>
                <c:pt idx="1">
                  <c:v>10923</c:v>
                </c:pt>
                <c:pt idx="2">
                  <c:v>12613</c:v>
                </c:pt>
                <c:pt idx="3">
                  <c:v>14739</c:v>
                </c:pt>
                <c:pt idx="4">
                  <c:v>16866</c:v>
                </c:pt>
                <c:pt idx="5">
                  <c:v>18078</c:v>
                </c:pt>
                <c:pt idx="6">
                  <c:v>19505</c:v>
                </c:pt>
                <c:pt idx="7">
                  <c:v>21127</c:v>
                </c:pt>
                <c:pt idx="8">
                  <c:v>23322</c:v>
                </c:pt>
                <c:pt idx="9">
                  <c:v>25232</c:v>
                </c:pt>
                <c:pt idx="10">
                  <c:v>26549</c:v>
                </c:pt>
                <c:pt idx="11">
                  <c:v>28276</c:v>
                </c:pt>
                <c:pt idx="12">
                  <c:v>29570</c:v>
                </c:pt>
                <c:pt idx="13">
                  <c:v>30915</c:v>
                </c:pt>
                <c:pt idx="14">
                  <c:v>32143</c:v>
                </c:pt>
                <c:pt idx="15">
                  <c:v>33126</c:v>
                </c:pt>
                <c:pt idx="16">
                  <c:v>34731</c:v>
                </c:pt>
                <c:pt idx="17">
                  <c:v>35090</c:v>
                </c:pt>
                <c:pt idx="18">
                  <c:v>36336</c:v>
                </c:pt>
                <c:pt idx="19">
                  <c:v>37286</c:v>
                </c:pt>
                <c:pt idx="20">
                  <c:v>37744</c:v>
                </c:pt>
                <c:pt idx="21">
                  <c:v>36787</c:v>
                </c:pt>
                <c:pt idx="22">
                  <c:v>35034</c:v>
                </c:pt>
                <c:pt idx="23">
                  <c:v>32725</c:v>
                </c:pt>
                <c:pt idx="24">
                  <c:v>30620</c:v>
                </c:pt>
                <c:pt idx="25">
                  <c:v>28473</c:v>
                </c:pt>
                <c:pt idx="26">
                  <c:v>27240</c:v>
                </c:pt>
                <c:pt idx="27">
                  <c:v>27900</c:v>
                </c:pt>
                <c:pt idx="28">
                  <c:v>28411</c:v>
                </c:pt>
                <c:pt idx="29">
                  <c:v>29379</c:v>
                </c:pt>
                <c:pt idx="30">
                  <c:v>28876</c:v>
                </c:pt>
                <c:pt idx="31">
                  <c:v>27411</c:v>
                </c:pt>
                <c:pt idx="32">
                  <c:v>25017</c:v>
                </c:pt>
                <c:pt idx="33">
                  <c:v>22572</c:v>
                </c:pt>
                <c:pt idx="34">
                  <c:v>21274</c:v>
                </c:pt>
                <c:pt idx="35">
                  <c:v>20537</c:v>
                </c:pt>
                <c:pt idx="36">
                  <c:v>19963</c:v>
                </c:pt>
                <c:pt idx="37">
                  <c:v>20178</c:v>
                </c:pt>
                <c:pt idx="38">
                  <c:v>20719</c:v>
                </c:pt>
                <c:pt idx="39">
                  <c:v>22207</c:v>
                </c:pt>
                <c:pt idx="40">
                  <c:v>23856</c:v>
                </c:pt>
                <c:pt idx="41">
                  <c:v>25252</c:v>
                </c:pt>
                <c:pt idx="42">
                  <c:v>25667</c:v>
                </c:pt>
                <c:pt idx="43">
                  <c:v>25708</c:v>
                </c:pt>
                <c:pt idx="44">
                  <c:v>25372</c:v>
                </c:pt>
                <c:pt idx="45">
                  <c:v>25204</c:v>
                </c:pt>
                <c:pt idx="46">
                  <c:v>24556</c:v>
                </c:pt>
                <c:pt idx="47">
                  <c:v>24059</c:v>
                </c:pt>
                <c:pt idx="48">
                  <c:v>23887</c:v>
                </c:pt>
                <c:pt idx="49">
                  <c:v>23380</c:v>
                </c:pt>
                <c:pt idx="50">
                  <c:v>22051</c:v>
                </c:pt>
                <c:pt idx="51">
                  <c:v>20629</c:v>
                </c:pt>
                <c:pt idx="52">
                  <c:v>19603</c:v>
                </c:pt>
                <c:pt idx="53">
                  <c:v>19306</c:v>
                </c:pt>
                <c:pt idx="54">
                  <c:v>18899</c:v>
                </c:pt>
                <c:pt idx="55">
                  <c:v>19468</c:v>
                </c:pt>
                <c:pt idx="56">
                  <c:v>19989</c:v>
                </c:pt>
                <c:pt idx="57">
                  <c:v>20126</c:v>
                </c:pt>
                <c:pt idx="58">
                  <c:v>19898</c:v>
                </c:pt>
                <c:pt idx="59">
                  <c:v>20139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E2B4-4D3D-9F83-06130E0DFB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4075825653366203"/>
          <c:y val="0.89453573034775857"/>
          <c:w val="0.75323854660348555"/>
          <c:h val="4.89802995767892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5965385133254415E-2"/>
                  <c:y val="-4.17378413572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7478-42ED-A698-CFF9DBB6D0C6}"/>
                </c:ext>
              </c:extLst>
            </c:dLbl>
            <c:dLbl>
              <c:idx val="5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668-4BE9-B764-54E31DEC8E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'학생수_시도별(1965-)'!$K$4:$K$63</c:f>
              <c:numCache>
                <c:formatCode>_(* #,##0_);_(* \(#,##0\);_(* "-"_);_(@_)</c:formatCode>
                <c:ptCount val="60"/>
                <c:pt idx="0">
                  <c:v>127844</c:v>
                </c:pt>
                <c:pt idx="1">
                  <c:v>151574</c:v>
                </c:pt>
                <c:pt idx="2">
                  <c:v>179174</c:v>
                </c:pt>
                <c:pt idx="3">
                  <c:v>199814</c:v>
                </c:pt>
                <c:pt idx="4">
                  <c:v>232285</c:v>
                </c:pt>
                <c:pt idx="5">
                  <c:v>265437</c:v>
                </c:pt>
                <c:pt idx="6">
                  <c:v>297129</c:v>
                </c:pt>
                <c:pt idx="7">
                  <c:v>320741</c:v>
                </c:pt>
                <c:pt idx="8">
                  <c:v>340594</c:v>
                </c:pt>
                <c:pt idx="9">
                  <c:v>366463</c:v>
                </c:pt>
                <c:pt idx="10">
                  <c:v>385450</c:v>
                </c:pt>
                <c:pt idx="11">
                  <c:v>400144</c:v>
                </c:pt>
                <c:pt idx="12">
                  <c:v>409577</c:v>
                </c:pt>
                <c:pt idx="13">
                  <c:v>423067</c:v>
                </c:pt>
                <c:pt idx="14">
                  <c:v>440587</c:v>
                </c:pt>
                <c:pt idx="15">
                  <c:v>469410</c:v>
                </c:pt>
                <c:pt idx="16">
                  <c:v>511136</c:v>
                </c:pt>
                <c:pt idx="17">
                  <c:v>542170</c:v>
                </c:pt>
                <c:pt idx="18">
                  <c:v>578910</c:v>
                </c:pt>
                <c:pt idx="19">
                  <c:v>616266</c:v>
                </c:pt>
                <c:pt idx="20">
                  <c:v>645367</c:v>
                </c:pt>
                <c:pt idx="21">
                  <c:v>647803</c:v>
                </c:pt>
                <c:pt idx="22">
                  <c:v>621385</c:v>
                </c:pt>
                <c:pt idx="23">
                  <c:v>592717</c:v>
                </c:pt>
                <c:pt idx="24">
                  <c:v>572740</c:v>
                </c:pt>
                <c:pt idx="25">
                  <c:v>558327</c:v>
                </c:pt>
                <c:pt idx="26">
                  <c:v>550197</c:v>
                </c:pt>
                <c:pt idx="27">
                  <c:v>572451</c:v>
                </c:pt>
                <c:pt idx="28">
                  <c:v>582994</c:v>
                </c:pt>
                <c:pt idx="29">
                  <c:v>594487</c:v>
                </c:pt>
                <c:pt idx="30">
                  <c:v>566645</c:v>
                </c:pt>
                <c:pt idx="31">
                  <c:v>526294</c:v>
                </c:pt>
                <c:pt idx="32">
                  <c:v>469834</c:v>
                </c:pt>
                <c:pt idx="33">
                  <c:v>424208</c:v>
                </c:pt>
                <c:pt idx="34">
                  <c:v>390220</c:v>
                </c:pt>
                <c:pt idx="35">
                  <c:v>375605</c:v>
                </c:pt>
                <c:pt idx="36">
                  <c:v>364688</c:v>
                </c:pt>
                <c:pt idx="37">
                  <c:v>361244</c:v>
                </c:pt>
                <c:pt idx="38">
                  <c:v>359457</c:v>
                </c:pt>
                <c:pt idx="39">
                  <c:v>370551</c:v>
                </c:pt>
                <c:pt idx="40">
                  <c:v>379188</c:v>
                </c:pt>
                <c:pt idx="41">
                  <c:v>384977</c:v>
                </c:pt>
                <c:pt idx="42">
                  <c:v>375937</c:v>
                </c:pt>
                <c:pt idx="43">
                  <c:v>365579</c:v>
                </c:pt>
                <c:pt idx="44">
                  <c:v>355838</c:v>
                </c:pt>
                <c:pt idx="45">
                  <c:v>345413</c:v>
                </c:pt>
                <c:pt idx="46">
                  <c:v>330219</c:v>
                </c:pt>
                <c:pt idx="47">
                  <c:v>315241</c:v>
                </c:pt>
                <c:pt idx="48">
                  <c:v>304251</c:v>
                </c:pt>
                <c:pt idx="49">
                  <c:v>286826</c:v>
                </c:pt>
                <c:pt idx="50">
                  <c:v>263466</c:v>
                </c:pt>
                <c:pt idx="51">
                  <c:v>239912</c:v>
                </c:pt>
                <c:pt idx="52">
                  <c:v>227001</c:v>
                </c:pt>
                <c:pt idx="53">
                  <c:v>216330</c:v>
                </c:pt>
                <c:pt idx="54">
                  <c:v>207413</c:v>
                </c:pt>
                <c:pt idx="55">
                  <c:v>207081</c:v>
                </c:pt>
                <c:pt idx="56">
                  <c:v>209749</c:v>
                </c:pt>
                <c:pt idx="57">
                  <c:v>205387</c:v>
                </c:pt>
                <c:pt idx="58">
                  <c:v>198648</c:v>
                </c:pt>
                <c:pt idx="59">
                  <c:v>195738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478-42ED-A698-CFF9DBB6D0C6}"/>
            </c:ext>
          </c:extLst>
        </c:ser>
        <c:ser>
          <c:idx val="1"/>
          <c:order val="1"/>
          <c:tx>
            <c:strRef>
              <c:f>'학생수_시도별(1965-)'!$S$3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E-7478-42ED-A698-CFF9DBB6D0C6}"/>
                </c:ext>
              </c:extLst>
            </c:dLbl>
            <c:dLbl>
              <c:idx val="16"/>
              <c:layout>
                <c:manualLayout>
                  <c:x val="-1.8687853689703413E-2"/>
                  <c:y val="-4.751705313454160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7478-42ED-A698-CFF9DBB6D0C6}"/>
                </c:ext>
              </c:extLst>
            </c:dLbl>
            <c:dLbl>
              <c:idx val="17"/>
              <c:layout>
                <c:manualLayout>
                  <c:x val="-2.6162995165584683E-2"/>
                  <c:y val="2.851023188072496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A-7478-42ED-A698-CFF9DBB6D0C6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668-4BE9-B764-54E31DEC8E82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'학생수_시도별(1965-)'!$S$4:$S$63</c:f>
              <c:numCache>
                <c:formatCode>_(* #,##0_);_(* \(#,##0\);_(* "-"_);_(@_)</c:formatCode>
                <c:ptCount val="60"/>
                <c:pt idx="0">
                  <c:v>68181</c:v>
                </c:pt>
                <c:pt idx="1">
                  <c:v>74446</c:v>
                </c:pt>
                <c:pt idx="2">
                  <c:v>85188</c:v>
                </c:pt>
                <c:pt idx="3">
                  <c:v>92870</c:v>
                </c:pt>
                <c:pt idx="4">
                  <c:v>107714</c:v>
                </c:pt>
                <c:pt idx="5">
                  <c:v>131255</c:v>
                </c:pt>
                <c:pt idx="6">
                  <c:v>157965</c:v>
                </c:pt>
                <c:pt idx="7">
                  <c:v>176026</c:v>
                </c:pt>
                <c:pt idx="8">
                  <c:v>190404</c:v>
                </c:pt>
                <c:pt idx="9">
                  <c:v>204526</c:v>
                </c:pt>
                <c:pt idx="10">
                  <c:v>216661</c:v>
                </c:pt>
                <c:pt idx="11">
                  <c:v>225104</c:v>
                </c:pt>
                <c:pt idx="12">
                  <c:v>234866</c:v>
                </c:pt>
                <c:pt idx="13">
                  <c:v>246965</c:v>
                </c:pt>
                <c:pt idx="14">
                  <c:v>258052</c:v>
                </c:pt>
                <c:pt idx="15">
                  <c:v>262927</c:v>
                </c:pt>
                <c:pt idx="16">
                  <c:v>273683</c:v>
                </c:pt>
                <c:pt idx="17">
                  <c:v>215383</c:v>
                </c:pt>
                <c:pt idx="18">
                  <c:v>221805</c:v>
                </c:pt>
                <c:pt idx="19">
                  <c:v>233997</c:v>
                </c:pt>
                <c:pt idx="20">
                  <c:v>247646</c:v>
                </c:pt>
                <c:pt idx="21">
                  <c:v>256706</c:v>
                </c:pt>
                <c:pt idx="22">
                  <c:v>253420</c:v>
                </c:pt>
                <c:pt idx="23">
                  <c:v>247634</c:v>
                </c:pt>
                <c:pt idx="24">
                  <c:v>239197</c:v>
                </c:pt>
                <c:pt idx="25">
                  <c:v>239680</c:v>
                </c:pt>
                <c:pt idx="26">
                  <c:v>246143</c:v>
                </c:pt>
                <c:pt idx="27">
                  <c:v>271555</c:v>
                </c:pt>
                <c:pt idx="28">
                  <c:v>300822</c:v>
                </c:pt>
                <c:pt idx="29">
                  <c:v>339778</c:v>
                </c:pt>
                <c:pt idx="30">
                  <c:v>358131</c:v>
                </c:pt>
                <c:pt idx="31">
                  <c:v>368913</c:v>
                </c:pt>
                <c:pt idx="32">
                  <c:v>358877</c:v>
                </c:pt>
                <c:pt idx="33">
                  <c:v>352873</c:v>
                </c:pt>
                <c:pt idx="34">
                  <c:v>349750</c:v>
                </c:pt>
                <c:pt idx="35">
                  <c:v>359220</c:v>
                </c:pt>
                <c:pt idx="36">
                  <c:v>367867</c:v>
                </c:pt>
                <c:pt idx="37">
                  <c:v>384591</c:v>
                </c:pt>
                <c:pt idx="38">
                  <c:v>402500</c:v>
                </c:pt>
                <c:pt idx="39">
                  <c:v>433314</c:v>
                </c:pt>
                <c:pt idx="40">
                  <c:v>463457</c:v>
                </c:pt>
                <c:pt idx="41">
                  <c:v>487357</c:v>
                </c:pt>
                <c:pt idx="42">
                  <c:v>489548</c:v>
                </c:pt>
                <c:pt idx="43">
                  <c:v>488203</c:v>
                </c:pt>
                <c:pt idx="44">
                  <c:v>484656</c:v>
                </c:pt>
                <c:pt idx="45">
                  <c:v>482170</c:v>
                </c:pt>
                <c:pt idx="46">
                  <c:v>472878</c:v>
                </c:pt>
                <c:pt idx="47">
                  <c:v>463600</c:v>
                </c:pt>
                <c:pt idx="48">
                  <c:v>458220</c:v>
                </c:pt>
                <c:pt idx="49">
                  <c:v>439888</c:v>
                </c:pt>
                <c:pt idx="50">
                  <c:v>409810</c:v>
                </c:pt>
                <c:pt idx="51">
                  <c:v>381082</c:v>
                </c:pt>
                <c:pt idx="52">
                  <c:v>366856</c:v>
                </c:pt>
                <c:pt idx="53">
                  <c:v>358438</c:v>
                </c:pt>
                <c:pt idx="54">
                  <c:v>353032</c:v>
                </c:pt>
                <c:pt idx="55">
                  <c:v>362917</c:v>
                </c:pt>
                <c:pt idx="56">
                  <c:v>378472</c:v>
                </c:pt>
                <c:pt idx="57">
                  <c:v>380345</c:v>
                </c:pt>
                <c:pt idx="58">
                  <c:v>377087</c:v>
                </c:pt>
                <c:pt idx="59">
                  <c:v>379942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7478-42ED-A698-CFF9DBB6D0C6}"/>
            </c:ext>
          </c:extLst>
        </c:ser>
        <c:ser>
          <c:idx val="2"/>
          <c:order val="2"/>
          <c:tx>
            <c:strRef>
              <c:f>'학생수_시도별(1965-)'!$N$3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17"/>
              <c:layout>
                <c:manualLayout>
                  <c:x val="-1.4837362933288306E-2"/>
                  <c:y val="1.926361908797116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7478-42ED-A698-CFF9DBB6D0C6}"/>
                </c:ext>
              </c:extLst>
            </c:dLbl>
            <c:dLbl>
              <c:idx val="59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668-4BE9-B764-54E31DEC8E82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'학생수_시도별(1965-)'!$N$4:$N$63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62895</c:v>
                </c:pt>
                <c:pt idx="18">
                  <c:v>67479</c:v>
                </c:pt>
                <c:pt idx="19">
                  <c:v>73253</c:v>
                </c:pt>
                <c:pt idx="20">
                  <c:v>78147</c:v>
                </c:pt>
                <c:pt idx="21">
                  <c:v>80527</c:v>
                </c:pt>
                <c:pt idx="22">
                  <c:v>80198</c:v>
                </c:pt>
                <c:pt idx="23">
                  <c:v>79376</c:v>
                </c:pt>
                <c:pt idx="24">
                  <c:v>79389</c:v>
                </c:pt>
                <c:pt idx="25">
                  <c:v>81354</c:v>
                </c:pt>
                <c:pt idx="26">
                  <c:v>85728</c:v>
                </c:pt>
                <c:pt idx="27">
                  <c:v>95790</c:v>
                </c:pt>
                <c:pt idx="28">
                  <c:v>104911</c:v>
                </c:pt>
                <c:pt idx="29">
                  <c:v>115017</c:v>
                </c:pt>
                <c:pt idx="30">
                  <c:v>122875</c:v>
                </c:pt>
                <c:pt idx="31">
                  <c:v>121492</c:v>
                </c:pt>
                <c:pt idx="32">
                  <c:v>114164</c:v>
                </c:pt>
                <c:pt idx="33">
                  <c:v>109156</c:v>
                </c:pt>
                <c:pt idx="34">
                  <c:v>105634</c:v>
                </c:pt>
                <c:pt idx="35">
                  <c:v>105546</c:v>
                </c:pt>
                <c:pt idx="36">
                  <c:v>106012</c:v>
                </c:pt>
                <c:pt idx="37">
                  <c:v>107810</c:v>
                </c:pt>
                <c:pt idx="38">
                  <c:v>109493</c:v>
                </c:pt>
                <c:pt idx="39">
                  <c:v>114670</c:v>
                </c:pt>
                <c:pt idx="40">
                  <c:v>119834</c:v>
                </c:pt>
                <c:pt idx="41">
                  <c:v>123135</c:v>
                </c:pt>
                <c:pt idx="42">
                  <c:v>121864</c:v>
                </c:pt>
                <c:pt idx="43">
                  <c:v>118916</c:v>
                </c:pt>
                <c:pt idx="44">
                  <c:v>115198</c:v>
                </c:pt>
                <c:pt idx="45">
                  <c:v>112142</c:v>
                </c:pt>
                <c:pt idx="46">
                  <c:v>107234</c:v>
                </c:pt>
                <c:pt idx="47">
                  <c:v>103593</c:v>
                </c:pt>
                <c:pt idx="48">
                  <c:v>100776</c:v>
                </c:pt>
                <c:pt idx="49">
                  <c:v>96490</c:v>
                </c:pt>
                <c:pt idx="50">
                  <c:v>89337</c:v>
                </c:pt>
                <c:pt idx="51">
                  <c:v>82893</c:v>
                </c:pt>
                <c:pt idx="52">
                  <c:v>78826</c:v>
                </c:pt>
                <c:pt idx="53">
                  <c:v>76565</c:v>
                </c:pt>
                <c:pt idx="54">
                  <c:v>74458</c:v>
                </c:pt>
                <c:pt idx="55">
                  <c:v>76346</c:v>
                </c:pt>
                <c:pt idx="56">
                  <c:v>78333</c:v>
                </c:pt>
                <c:pt idx="57">
                  <c:v>78827</c:v>
                </c:pt>
                <c:pt idx="58">
                  <c:v>78085</c:v>
                </c:pt>
                <c:pt idx="59">
                  <c:v>79918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7478-42ED-A698-CFF9DBB6D0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4075825653366203"/>
          <c:y val="0.89453573034775857"/>
          <c:w val="0.75323854660348555"/>
          <c:h val="4.89802995767892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5965385133254415E-2"/>
                  <c:y val="-4.17378413572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20-411F-A5FD-EA0C61B32D72}"/>
                </c:ext>
              </c:extLst>
            </c:dLbl>
            <c:dLbl>
              <c:idx val="24"/>
              <c:layout>
                <c:manualLayout>
                  <c:x val="-2.6085569765034743E-2"/>
                  <c:y val="4.86456092039023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420-411F-A5FD-EA0C61B32D72}"/>
                </c:ext>
              </c:extLst>
            </c:dLbl>
            <c:dLbl>
              <c:idx val="59"/>
              <c:layout>
                <c:manualLayout>
                  <c:x val="1.8632549832167675E-3"/>
                  <c:y val="1.297216245437399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A4E-4D21-A1C7-F8CB09A24D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'학생수_시도별(1965-)'!$P$4:$P$63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57143</c:v>
                </c:pt>
                <c:pt idx="25">
                  <c:v>57343</c:v>
                </c:pt>
                <c:pt idx="26">
                  <c:v>58627</c:v>
                </c:pt>
                <c:pt idx="27">
                  <c:v>62574</c:v>
                </c:pt>
                <c:pt idx="28">
                  <c:v>66722</c:v>
                </c:pt>
                <c:pt idx="29">
                  <c:v>71776</c:v>
                </c:pt>
                <c:pt idx="30">
                  <c:v>73711</c:v>
                </c:pt>
                <c:pt idx="31">
                  <c:v>72336</c:v>
                </c:pt>
                <c:pt idx="32">
                  <c:v>67495</c:v>
                </c:pt>
                <c:pt idx="33">
                  <c:v>63077</c:v>
                </c:pt>
                <c:pt idx="34">
                  <c:v>60832</c:v>
                </c:pt>
                <c:pt idx="35">
                  <c:v>60020</c:v>
                </c:pt>
                <c:pt idx="36">
                  <c:v>59423</c:v>
                </c:pt>
                <c:pt idx="37">
                  <c:v>59748</c:v>
                </c:pt>
                <c:pt idx="38">
                  <c:v>60236</c:v>
                </c:pt>
                <c:pt idx="39">
                  <c:v>63037</c:v>
                </c:pt>
                <c:pt idx="40">
                  <c:v>65474</c:v>
                </c:pt>
                <c:pt idx="41">
                  <c:v>67542</c:v>
                </c:pt>
                <c:pt idx="42">
                  <c:v>67626</c:v>
                </c:pt>
                <c:pt idx="43">
                  <c:v>67431</c:v>
                </c:pt>
                <c:pt idx="44">
                  <c:v>66925</c:v>
                </c:pt>
                <c:pt idx="45">
                  <c:v>65904</c:v>
                </c:pt>
                <c:pt idx="46">
                  <c:v>63791</c:v>
                </c:pt>
                <c:pt idx="47">
                  <c:v>61598</c:v>
                </c:pt>
                <c:pt idx="48">
                  <c:v>59997</c:v>
                </c:pt>
                <c:pt idx="49">
                  <c:v>56765</c:v>
                </c:pt>
                <c:pt idx="50">
                  <c:v>52215</c:v>
                </c:pt>
                <c:pt idx="51">
                  <c:v>47646</c:v>
                </c:pt>
                <c:pt idx="52">
                  <c:v>44961</c:v>
                </c:pt>
                <c:pt idx="53">
                  <c:v>42675</c:v>
                </c:pt>
                <c:pt idx="54">
                  <c:v>40732</c:v>
                </c:pt>
                <c:pt idx="55">
                  <c:v>40694</c:v>
                </c:pt>
                <c:pt idx="56">
                  <c:v>41158</c:v>
                </c:pt>
                <c:pt idx="57">
                  <c:v>40303</c:v>
                </c:pt>
                <c:pt idx="58">
                  <c:v>39030</c:v>
                </c:pt>
                <c:pt idx="59">
                  <c:v>38885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420-411F-A5FD-EA0C61B32D72}"/>
            </c:ext>
          </c:extLst>
        </c:ser>
        <c:ser>
          <c:idx val="1"/>
          <c:order val="1"/>
          <c:tx>
            <c:strRef>
              <c:f>'학생수_시도별(1965-)'!$V$3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20-411F-A5FD-EA0C61B32D72}"/>
                </c:ext>
              </c:extLst>
            </c:dLbl>
            <c:dLbl>
              <c:idx val="23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B420-411F-A5FD-EA0C61B32D72}"/>
                </c:ext>
              </c:extLst>
            </c:dLbl>
            <c:dLbl>
              <c:idx val="24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F-B420-411F-A5FD-EA0C61B32D72}"/>
                </c:ext>
              </c:extLst>
            </c:dLbl>
            <c:dLbl>
              <c:idx val="59"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A4E-4D21-A1C7-F8CB09A24D5E}"/>
                </c:ext>
              </c:extLst>
            </c:dLbl>
            <c:spPr>
              <a:noFill/>
              <a:ln>
                <a:noFill/>
              </a:ln>
              <a:effectLst/>
            </c:sp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'학생수_시도별(1965-)'!$V$4:$V$63</c:f>
              <c:numCache>
                <c:formatCode>_(* #,##0_);_(* \(#,##0\);_(* "-"_);_(@_)</c:formatCode>
                <c:ptCount val="60"/>
                <c:pt idx="0">
                  <c:v>70687</c:v>
                </c:pt>
                <c:pt idx="1">
                  <c:v>73918</c:v>
                </c:pt>
                <c:pt idx="2">
                  <c:v>79675</c:v>
                </c:pt>
                <c:pt idx="3">
                  <c:v>88460</c:v>
                </c:pt>
                <c:pt idx="4">
                  <c:v>99112</c:v>
                </c:pt>
                <c:pt idx="5">
                  <c:v>113640</c:v>
                </c:pt>
                <c:pt idx="6">
                  <c:v>135524</c:v>
                </c:pt>
                <c:pt idx="7">
                  <c:v>152717</c:v>
                </c:pt>
                <c:pt idx="8">
                  <c:v>169297</c:v>
                </c:pt>
                <c:pt idx="9">
                  <c:v>177494</c:v>
                </c:pt>
                <c:pt idx="10">
                  <c:v>187188</c:v>
                </c:pt>
                <c:pt idx="11">
                  <c:v>195507</c:v>
                </c:pt>
                <c:pt idx="12">
                  <c:v>208234</c:v>
                </c:pt>
                <c:pt idx="13">
                  <c:v>218050</c:v>
                </c:pt>
                <c:pt idx="14">
                  <c:v>225720</c:v>
                </c:pt>
                <c:pt idx="15">
                  <c:v>223922</c:v>
                </c:pt>
                <c:pt idx="16">
                  <c:v>221737</c:v>
                </c:pt>
                <c:pt idx="17">
                  <c:v>214658</c:v>
                </c:pt>
                <c:pt idx="18">
                  <c:v>213611</c:v>
                </c:pt>
                <c:pt idx="19">
                  <c:v>217407</c:v>
                </c:pt>
                <c:pt idx="20">
                  <c:v>220118</c:v>
                </c:pt>
                <c:pt idx="21">
                  <c:v>221600</c:v>
                </c:pt>
                <c:pt idx="22">
                  <c:v>212948</c:v>
                </c:pt>
                <c:pt idx="23">
                  <c:v>202653</c:v>
                </c:pt>
                <c:pt idx="24">
                  <c:v>129667</c:v>
                </c:pt>
                <c:pt idx="25">
                  <c:v>120295</c:v>
                </c:pt>
                <c:pt idx="26">
                  <c:v>112005</c:v>
                </c:pt>
                <c:pt idx="27">
                  <c:v>110721</c:v>
                </c:pt>
                <c:pt idx="28">
                  <c:v>107136</c:v>
                </c:pt>
                <c:pt idx="29">
                  <c:v>106618</c:v>
                </c:pt>
                <c:pt idx="30">
                  <c:v>103578</c:v>
                </c:pt>
                <c:pt idx="31">
                  <c:v>98189</c:v>
                </c:pt>
                <c:pt idx="32">
                  <c:v>89171</c:v>
                </c:pt>
                <c:pt idx="33">
                  <c:v>81327</c:v>
                </c:pt>
                <c:pt idx="34">
                  <c:v>76085</c:v>
                </c:pt>
                <c:pt idx="35">
                  <c:v>73993</c:v>
                </c:pt>
                <c:pt idx="36">
                  <c:v>71934</c:v>
                </c:pt>
                <c:pt idx="37">
                  <c:v>70521</c:v>
                </c:pt>
                <c:pt idx="38">
                  <c:v>69328</c:v>
                </c:pt>
                <c:pt idx="39">
                  <c:v>71099</c:v>
                </c:pt>
                <c:pt idx="40">
                  <c:v>74102</c:v>
                </c:pt>
                <c:pt idx="41">
                  <c:v>77201</c:v>
                </c:pt>
                <c:pt idx="42">
                  <c:v>78026</c:v>
                </c:pt>
                <c:pt idx="43">
                  <c:v>78437</c:v>
                </c:pt>
                <c:pt idx="44">
                  <c:v>78369</c:v>
                </c:pt>
                <c:pt idx="45">
                  <c:v>78580</c:v>
                </c:pt>
                <c:pt idx="46">
                  <c:v>77771</c:v>
                </c:pt>
                <c:pt idx="47">
                  <c:v>76604</c:v>
                </c:pt>
                <c:pt idx="48">
                  <c:v>72867</c:v>
                </c:pt>
                <c:pt idx="49">
                  <c:v>70209</c:v>
                </c:pt>
                <c:pt idx="50">
                  <c:v>65223</c:v>
                </c:pt>
                <c:pt idx="51">
                  <c:v>60196</c:v>
                </c:pt>
                <c:pt idx="52">
                  <c:v>57544</c:v>
                </c:pt>
                <c:pt idx="53">
                  <c:v>56595</c:v>
                </c:pt>
                <c:pt idx="54">
                  <c:v>56031</c:v>
                </c:pt>
                <c:pt idx="55">
                  <c:v>57541</c:v>
                </c:pt>
                <c:pt idx="56">
                  <c:v>59514</c:v>
                </c:pt>
                <c:pt idx="57">
                  <c:v>59883</c:v>
                </c:pt>
                <c:pt idx="58">
                  <c:v>59574</c:v>
                </c:pt>
                <c:pt idx="59">
                  <c:v>60336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420-411F-A5FD-EA0C61B32D72}"/>
            </c:ext>
          </c:extLst>
        </c:ser>
        <c:ser>
          <c:idx val="2"/>
          <c:order val="2"/>
          <c:tx>
            <c:strRef>
              <c:f>'학생수_시도별(1965-)'!$U$3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9.3162749160838366E-3"/>
                  <c:y val="3.891648736312185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420-411F-A5FD-EA0C61B32D72}"/>
                </c:ext>
              </c:extLst>
            </c:dLbl>
            <c:dLbl>
              <c:idx val="59"/>
              <c:layout>
                <c:manualLayout>
                  <c:x val="0"/>
                  <c:y val="-2.27012842951546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A4E-4D21-A1C7-F8CB09A24D5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'학생수_시도별(1965-)'!$U$4:$U$63</c:f>
              <c:numCache>
                <c:formatCode>_(* #,##0_);_(* \(#,##0\);_(* "-"_);_(@_)</c:formatCode>
                <c:ptCount val="60"/>
                <c:pt idx="0">
                  <c:v>34266</c:v>
                </c:pt>
                <c:pt idx="1">
                  <c:v>38402</c:v>
                </c:pt>
                <c:pt idx="2">
                  <c:v>41489</c:v>
                </c:pt>
                <c:pt idx="3">
                  <c:v>44442</c:v>
                </c:pt>
                <c:pt idx="4">
                  <c:v>48251</c:v>
                </c:pt>
                <c:pt idx="5">
                  <c:v>55241</c:v>
                </c:pt>
                <c:pt idx="6">
                  <c:v>69325</c:v>
                </c:pt>
                <c:pt idx="7">
                  <c:v>79296</c:v>
                </c:pt>
                <c:pt idx="8">
                  <c:v>87293</c:v>
                </c:pt>
                <c:pt idx="9">
                  <c:v>89650</c:v>
                </c:pt>
                <c:pt idx="10">
                  <c:v>93150</c:v>
                </c:pt>
                <c:pt idx="11">
                  <c:v>98230</c:v>
                </c:pt>
                <c:pt idx="12">
                  <c:v>101723</c:v>
                </c:pt>
                <c:pt idx="13">
                  <c:v>107209</c:v>
                </c:pt>
                <c:pt idx="14">
                  <c:v>108853</c:v>
                </c:pt>
                <c:pt idx="15">
                  <c:v>108214</c:v>
                </c:pt>
                <c:pt idx="16">
                  <c:v>108773</c:v>
                </c:pt>
                <c:pt idx="17">
                  <c:v>105489</c:v>
                </c:pt>
                <c:pt idx="18">
                  <c:v>103901</c:v>
                </c:pt>
                <c:pt idx="19">
                  <c:v>101427</c:v>
                </c:pt>
                <c:pt idx="20">
                  <c:v>99296</c:v>
                </c:pt>
                <c:pt idx="21">
                  <c:v>97948</c:v>
                </c:pt>
                <c:pt idx="22">
                  <c:v>93702</c:v>
                </c:pt>
                <c:pt idx="23">
                  <c:v>88754</c:v>
                </c:pt>
                <c:pt idx="24">
                  <c:v>82029</c:v>
                </c:pt>
                <c:pt idx="25">
                  <c:v>78070</c:v>
                </c:pt>
                <c:pt idx="26">
                  <c:v>75863</c:v>
                </c:pt>
                <c:pt idx="27">
                  <c:v>77594</c:v>
                </c:pt>
                <c:pt idx="28">
                  <c:v>77917</c:v>
                </c:pt>
                <c:pt idx="29">
                  <c:v>79944</c:v>
                </c:pt>
                <c:pt idx="30">
                  <c:v>79202</c:v>
                </c:pt>
                <c:pt idx="31">
                  <c:v>76288</c:v>
                </c:pt>
                <c:pt idx="32">
                  <c:v>70556</c:v>
                </c:pt>
                <c:pt idx="33">
                  <c:v>65464</c:v>
                </c:pt>
                <c:pt idx="34">
                  <c:v>62116</c:v>
                </c:pt>
                <c:pt idx="35">
                  <c:v>60603</c:v>
                </c:pt>
                <c:pt idx="36">
                  <c:v>58828</c:v>
                </c:pt>
                <c:pt idx="37">
                  <c:v>57591</c:v>
                </c:pt>
                <c:pt idx="38">
                  <c:v>57150</c:v>
                </c:pt>
                <c:pt idx="39">
                  <c:v>58853</c:v>
                </c:pt>
                <c:pt idx="40">
                  <c:v>61447</c:v>
                </c:pt>
                <c:pt idx="41">
                  <c:v>63839</c:v>
                </c:pt>
                <c:pt idx="42">
                  <c:v>64291</c:v>
                </c:pt>
                <c:pt idx="43">
                  <c:v>64261</c:v>
                </c:pt>
                <c:pt idx="44">
                  <c:v>63516</c:v>
                </c:pt>
                <c:pt idx="45">
                  <c:v>63120</c:v>
                </c:pt>
                <c:pt idx="46">
                  <c:v>61590</c:v>
                </c:pt>
                <c:pt idx="47">
                  <c:v>59452</c:v>
                </c:pt>
                <c:pt idx="48">
                  <c:v>57623</c:v>
                </c:pt>
                <c:pt idx="49">
                  <c:v>54970</c:v>
                </c:pt>
                <c:pt idx="50">
                  <c:v>50707</c:v>
                </c:pt>
                <c:pt idx="51">
                  <c:v>46287</c:v>
                </c:pt>
                <c:pt idx="52">
                  <c:v>43530</c:v>
                </c:pt>
                <c:pt idx="53">
                  <c:v>41869</c:v>
                </c:pt>
                <c:pt idx="54">
                  <c:v>40839</c:v>
                </c:pt>
                <c:pt idx="55">
                  <c:v>41458</c:v>
                </c:pt>
                <c:pt idx="56">
                  <c:v>42438</c:v>
                </c:pt>
                <c:pt idx="57">
                  <c:v>42601</c:v>
                </c:pt>
                <c:pt idx="58">
                  <c:v>42007</c:v>
                </c:pt>
                <c:pt idx="59">
                  <c:v>42385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420-411F-A5FD-EA0C61B32D72}"/>
            </c:ext>
          </c:extLst>
        </c:ser>
        <c:ser>
          <c:idx val="3"/>
          <c:order val="3"/>
          <c:tx>
            <c:strRef>
              <c:f>'학생수_시도별(1965-)'!$R$3</c:f>
              <c:strCache>
                <c:ptCount val="1"/>
                <c:pt idx="0">
                  <c:v>세종</c:v>
                </c:pt>
              </c:strCache>
            </c:strRef>
          </c:tx>
          <c:dLbls>
            <c:dLbl>
              <c:idx val="48"/>
              <c:layout>
                <c:manualLayout>
                  <c:x val="-7.2666944345453927E-2"/>
                  <c:y val="-1.9458243681561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B420-411F-A5FD-EA0C61B32D72}"/>
                </c:ext>
              </c:extLst>
            </c:dLbl>
            <c:dLbl>
              <c:idx val="59"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A4E-4D21-A1C7-F8CB09A24D5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'학생수_시도별(1965-)'!$R$4:$R$63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</c:v>
                </c:pt>
                <c:pt idx="37">
                  <c:v>0</c:v>
                </c:pt>
                <c:pt idx="38">
                  <c:v>0</c:v>
                </c:pt>
                <c:pt idx="39">
                  <c:v>0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3797</c:v>
                </c:pt>
                <c:pt idx="49">
                  <c:v>4156</c:v>
                </c:pt>
                <c:pt idx="50">
                  <c:v>5901</c:v>
                </c:pt>
                <c:pt idx="51">
                  <c:v>7444</c:v>
                </c:pt>
                <c:pt idx="52">
                  <c:v>8602</c:v>
                </c:pt>
                <c:pt idx="53">
                  <c:v>10070</c:v>
                </c:pt>
                <c:pt idx="54">
                  <c:v>11202</c:v>
                </c:pt>
                <c:pt idx="55">
                  <c:v>12395</c:v>
                </c:pt>
                <c:pt idx="56">
                  <c:v>13822</c:v>
                </c:pt>
                <c:pt idx="57">
                  <c:v>14809</c:v>
                </c:pt>
                <c:pt idx="58">
                  <c:v>15500</c:v>
                </c:pt>
                <c:pt idx="59">
                  <c:v>15768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B420-411F-A5FD-EA0C61B32D7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32149393730572451"/>
          <c:y val="0.90102188975806929"/>
          <c:w val="0.37222750609373667"/>
          <c:h val="5.3798819616032563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2.5965385133254415E-2"/>
                  <c:y val="-4.17378413572711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B26-47B7-9C78-577AD0032C56}"/>
                </c:ext>
              </c:extLst>
            </c:dLbl>
            <c:dLbl>
              <c:idx val="22"/>
              <c:layout>
                <c:manualLayout>
                  <c:x val="-5.2325990331169366E-2"/>
                  <c:y val="2.21746247961194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C-BB26-47B7-9C78-577AD0032C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'학생수_시도별(1965-)'!$O$4:$O$63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68166</c:v>
                </c:pt>
                <c:pt idx="23">
                  <c:v>72106</c:v>
                </c:pt>
                <c:pt idx="24">
                  <c:v>67837</c:v>
                </c:pt>
                <c:pt idx="25">
                  <c:v>64566</c:v>
                </c:pt>
                <c:pt idx="26">
                  <c:v>64821</c:v>
                </c:pt>
                <c:pt idx="27">
                  <c:v>72195</c:v>
                </c:pt>
                <c:pt idx="28">
                  <c:v>77409</c:v>
                </c:pt>
                <c:pt idx="29">
                  <c:v>80948</c:v>
                </c:pt>
                <c:pt idx="30">
                  <c:v>80540</c:v>
                </c:pt>
                <c:pt idx="31">
                  <c:v>77560</c:v>
                </c:pt>
                <c:pt idx="32">
                  <c:v>70848</c:v>
                </c:pt>
                <c:pt idx="33">
                  <c:v>64827</c:v>
                </c:pt>
                <c:pt idx="34">
                  <c:v>60140</c:v>
                </c:pt>
                <c:pt idx="35">
                  <c:v>58783</c:v>
                </c:pt>
                <c:pt idx="36">
                  <c:v>58350</c:v>
                </c:pt>
                <c:pt idx="37">
                  <c:v>59823</c:v>
                </c:pt>
                <c:pt idx="38">
                  <c:v>61201</c:v>
                </c:pt>
                <c:pt idx="39">
                  <c:v>64660</c:v>
                </c:pt>
                <c:pt idx="40">
                  <c:v>67938</c:v>
                </c:pt>
                <c:pt idx="41">
                  <c:v>70639</c:v>
                </c:pt>
                <c:pt idx="42">
                  <c:v>71033</c:v>
                </c:pt>
                <c:pt idx="43">
                  <c:v>71092</c:v>
                </c:pt>
                <c:pt idx="44">
                  <c:v>70471</c:v>
                </c:pt>
                <c:pt idx="45">
                  <c:v>70352</c:v>
                </c:pt>
                <c:pt idx="46">
                  <c:v>68761</c:v>
                </c:pt>
                <c:pt idx="47">
                  <c:v>66937</c:v>
                </c:pt>
                <c:pt idx="48">
                  <c:v>65124</c:v>
                </c:pt>
                <c:pt idx="49">
                  <c:v>61682</c:v>
                </c:pt>
                <c:pt idx="50">
                  <c:v>56563</c:v>
                </c:pt>
                <c:pt idx="51">
                  <c:v>51511</c:v>
                </c:pt>
                <c:pt idx="52">
                  <c:v>47900</c:v>
                </c:pt>
                <c:pt idx="53">
                  <c:v>45437</c:v>
                </c:pt>
                <c:pt idx="54">
                  <c:v>43068</c:v>
                </c:pt>
                <c:pt idx="55">
                  <c:v>43415</c:v>
                </c:pt>
                <c:pt idx="56">
                  <c:v>43942</c:v>
                </c:pt>
                <c:pt idx="57">
                  <c:v>43586</c:v>
                </c:pt>
                <c:pt idx="58">
                  <c:v>42605</c:v>
                </c:pt>
                <c:pt idx="59">
                  <c:v>42440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BB26-47B7-9C78-577AD0032C56}"/>
            </c:ext>
          </c:extLst>
        </c:ser>
        <c:ser>
          <c:idx val="1"/>
          <c:order val="1"/>
          <c:tx>
            <c:strRef>
              <c:f>'학생수_시도별(1965-)'!$X$3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9.3439268448516893E-3"/>
                  <c:y val="-0.10453751689599153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B26-47B7-9C78-577AD0032C56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'학생수_시도별(1965-)'!$X$4:$X$63</c:f>
              <c:numCache>
                <c:formatCode>_(* #,##0_);_(* \(#,##0\);_(* "-"_);_(@_)</c:formatCode>
                <c:ptCount val="60"/>
                <c:pt idx="0">
                  <c:v>81511</c:v>
                </c:pt>
                <c:pt idx="1">
                  <c:v>87439</c:v>
                </c:pt>
                <c:pt idx="2">
                  <c:v>94697</c:v>
                </c:pt>
                <c:pt idx="3">
                  <c:v>106697</c:v>
                </c:pt>
                <c:pt idx="4">
                  <c:v>121428</c:v>
                </c:pt>
                <c:pt idx="5">
                  <c:v>144861</c:v>
                </c:pt>
                <c:pt idx="6">
                  <c:v>171896</c:v>
                </c:pt>
                <c:pt idx="7">
                  <c:v>191486</c:v>
                </c:pt>
                <c:pt idx="8">
                  <c:v>212009</c:v>
                </c:pt>
                <c:pt idx="9">
                  <c:v>219007</c:v>
                </c:pt>
                <c:pt idx="10">
                  <c:v>230066</c:v>
                </c:pt>
                <c:pt idx="11">
                  <c:v>243969</c:v>
                </c:pt>
                <c:pt idx="12">
                  <c:v>261753</c:v>
                </c:pt>
                <c:pt idx="13">
                  <c:v>283556</c:v>
                </c:pt>
                <c:pt idx="14">
                  <c:v>302276</c:v>
                </c:pt>
                <c:pt idx="15">
                  <c:v>312870</c:v>
                </c:pt>
                <c:pt idx="16">
                  <c:v>319342</c:v>
                </c:pt>
                <c:pt idx="17">
                  <c:v>318813</c:v>
                </c:pt>
                <c:pt idx="18">
                  <c:v>325868</c:v>
                </c:pt>
                <c:pt idx="19">
                  <c:v>325460</c:v>
                </c:pt>
                <c:pt idx="20">
                  <c:v>320536</c:v>
                </c:pt>
                <c:pt idx="21">
                  <c:v>307303</c:v>
                </c:pt>
                <c:pt idx="22">
                  <c:v>220612</c:v>
                </c:pt>
                <c:pt idx="23">
                  <c:v>195821</c:v>
                </c:pt>
                <c:pt idx="24">
                  <c:v>168364</c:v>
                </c:pt>
                <c:pt idx="25">
                  <c:v>144714</c:v>
                </c:pt>
                <c:pt idx="26">
                  <c:v>130252</c:v>
                </c:pt>
                <c:pt idx="27">
                  <c:v>132201</c:v>
                </c:pt>
                <c:pt idx="28">
                  <c:v>134031</c:v>
                </c:pt>
                <c:pt idx="29">
                  <c:v>131742</c:v>
                </c:pt>
                <c:pt idx="30">
                  <c:v>125843</c:v>
                </c:pt>
                <c:pt idx="31">
                  <c:v>116976</c:v>
                </c:pt>
                <c:pt idx="32">
                  <c:v>104778</c:v>
                </c:pt>
                <c:pt idx="33">
                  <c:v>92512</c:v>
                </c:pt>
                <c:pt idx="34">
                  <c:v>84268</c:v>
                </c:pt>
                <c:pt idx="35">
                  <c:v>79535</c:v>
                </c:pt>
                <c:pt idx="36">
                  <c:v>74918</c:v>
                </c:pt>
                <c:pt idx="37">
                  <c:v>72478</c:v>
                </c:pt>
                <c:pt idx="38">
                  <c:v>70707</c:v>
                </c:pt>
                <c:pt idx="39">
                  <c:v>71739</c:v>
                </c:pt>
                <c:pt idx="40">
                  <c:v>74105</c:v>
                </c:pt>
                <c:pt idx="41">
                  <c:v>76075</c:v>
                </c:pt>
                <c:pt idx="42">
                  <c:v>76055</c:v>
                </c:pt>
                <c:pt idx="43">
                  <c:v>75460</c:v>
                </c:pt>
                <c:pt idx="44">
                  <c:v>75119</c:v>
                </c:pt>
                <c:pt idx="45">
                  <c:v>74251</c:v>
                </c:pt>
                <c:pt idx="46">
                  <c:v>71837</c:v>
                </c:pt>
                <c:pt idx="47">
                  <c:v>69647</c:v>
                </c:pt>
                <c:pt idx="48">
                  <c:v>67888</c:v>
                </c:pt>
                <c:pt idx="49">
                  <c:v>64300</c:v>
                </c:pt>
                <c:pt idx="50">
                  <c:v>58806</c:v>
                </c:pt>
                <c:pt idx="51">
                  <c:v>53181</c:v>
                </c:pt>
                <c:pt idx="52">
                  <c:v>49642</c:v>
                </c:pt>
                <c:pt idx="53">
                  <c:v>47270</c:v>
                </c:pt>
                <c:pt idx="54">
                  <c:v>45663</c:v>
                </c:pt>
                <c:pt idx="55">
                  <c:v>46050</c:v>
                </c:pt>
                <c:pt idx="56">
                  <c:v>46971</c:v>
                </c:pt>
                <c:pt idx="57">
                  <c:v>46826</c:v>
                </c:pt>
                <c:pt idx="58">
                  <c:v>46050</c:v>
                </c:pt>
                <c:pt idx="59">
                  <c:v>46464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BB26-47B7-9C78-577AD0032C56}"/>
            </c:ext>
          </c:extLst>
        </c:ser>
        <c:ser>
          <c:idx val="2"/>
          <c:order val="2"/>
          <c:tx>
            <c:strRef>
              <c:f>'학생수_시도별(1965-)'!$W$3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-1.3081497582792359E-2"/>
                  <c:y val="4.434924959223871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D-BB26-47B7-9C78-577AD0032C5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'학생수_시도별(1965-)'!$W$4:$W$63</c:f>
              <c:numCache>
                <c:formatCode>_(* #,##0_);_(* \(#,##0\);_(* "-"_);_(@_)</c:formatCode>
                <c:ptCount val="60"/>
                <c:pt idx="0">
                  <c:v>63369</c:v>
                </c:pt>
                <c:pt idx="1">
                  <c:v>64304</c:v>
                </c:pt>
                <c:pt idx="2">
                  <c:v>66993</c:v>
                </c:pt>
                <c:pt idx="3">
                  <c:v>73193</c:v>
                </c:pt>
                <c:pt idx="4">
                  <c:v>82155</c:v>
                </c:pt>
                <c:pt idx="5">
                  <c:v>91461</c:v>
                </c:pt>
                <c:pt idx="6">
                  <c:v>108451</c:v>
                </c:pt>
                <c:pt idx="7">
                  <c:v>119763</c:v>
                </c:pt>
                <c:pt idx="8">
                  <c:v>132631</c:v>
                </c:pt>
                <c:pt idx="9">
                  <c:v>137458</c:v>
                </c:pt>
                <c:pt idx="10">
                  <c:v>145582</c:v>
                </c:pt>
                <c:pt idx="11">
                  <c:v>153750</c:v>
                </c:pt>
                <c:pt idx="12">
                  <c:v>161853</c:v>
                </c:pt>
                <c:pt idx="13">
                  <c:v>171630</c:v>
                </c:pt>
                <c:pt idx="14">
                  <c:v>179412</c:v>
                </c:pt>
                <c:pt idx="15">
                  <c:v>183082</c:v>
                </c:pt>
                <c:pt idx="16">
                  <c:v>187744</c:v>
                </c:pt>
                <c:pt idx="17">
                  <c:v>185804</c:v>
                </c:pt>
                <c:pt idx="18">
                  <c:v>186586</c:v>
                </c:pt>
                <c:pt idx="19">
                  <c:v>185157</c:v>
                </c:pt>
                <c:pt idx="20">
                  <c:v>182620</c:v>
                </c:pt>
                <c:pt idx="21">
                  <c:v>177243</c:v>
                </c:pt>
                <c:pt idx="22">
                  <c:v>168022</c:v>
                </c:pt>
                <c:pt idx="23">
                  <c:v>153264</c:v>
                </c:pt>
                <c:pt idx="24">
                  <c:v>139583</c:v>
                </c:pt>
                <c:pt idx="25">
                  <c:v>129202</c:v>
                </c:pt>
                <c:pt idx="26">
                  <c:v>124189</c:v>
                </c:pt>
                <c:pt idx="27">
                  <c:v>122882</c:v>
                </c:pt>
                <c:pt idx="28">
                  <c:v>119727</c:v>
                </c:pt>
                <c:pt idx="29">
                  <c:v>119646</c:v>
                </c:pt>
                <c:pt idx="30">
                  <c:v>116522</c:v>
                </c:pt>
                <c:pt idx="31">
                  <c:v>110085</c:v>
                </c:pt>
                <c:pt idx="32">
                  <c:v>99359</c:v>
                </c:pt>
                <c:pt idx="33">
                  <c:v>89189</c:v>
                </c:pt>
                <c:pt idx="34">
                  <c:v>82150</c:v>
                </c:pt>
                <c:pt idx="35">
                  <c:v>78855</c:v>
                </c:pt>
                <c:pt idx="36">
                  <c:v>75524</c:v>
                </c:pt>
                <c:pt idx="37">
                  <c:v>74163</c:v>
                </c:pt>
                <c:pt idx="38">
                  <c:v>72900</c:v>
                </c:pt>
                <c:pt idx="39">
                  <c:v>74161</c:v>
                </c:pt>
                <c:pt idx="40">
                  <c:v>75975</c:v>
                </c:pt>
                <c:pt idx="41">
                  <c:v>78238</c:v>
                </c:pt>
                <c:pt idx="42">
                  <c:v>78859</c:v>
                </c:pt>
                <c:pt idx="43">
                  <c:v>78526</c:v>
                </c:pt>
                <c:pt idx="44">
                  <c:v>77765</c:v>
                </c:pt>
                <c:pt idx="45">
                  <c:v>76583</c:v>
                </c:pt>
                <c:pt idx="46">
                  <c:v>74593</c:v>
                </c:pt>
                <c:pt idx="47">
                  <c:v>72040</c:v>
                </c:pt>
                <c:pt idx="48">
                  <c:v>70602</c:v>
                </c:pt>
                <c:pt idx="49">
                  <c:v>67182</c:v>
                </c:pt>
                <c:pt idx="50">
                  <c:v>62444</c:v>
                </c:pt>
                <c:pt idx="51">
                  <c:v>56923</c:v>
                </c:pt>
                <c:pt idx="52">
                  <c:v>53303</c:v>
                </c:pt>
                <c:pt idx="53">
                  <c:v>50859</c:v>
                </c:pt>
                <c:pt idx="54">
                  <c:v>48648</c:v>
                </c:pt>
                <c:pt idx="55">
                  <c:v>48873</c:v>
                </c:pt>
                <c:pt idx="56">
                  <c:v>49347</c:v>
                </c:pt>
                <c:pt idx="57">
                  <c:v>49084</c:v>
                </c:pt>
                <c:pt idx="58">
                  <c:v>48073</c:v>
                </c:pt>
                <c:pt idx="59">
                  <c:v>48014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BB26-47B7-9C78-577AD0032C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4075825653366203"/>
          <c:y val="0.89453573034775857"/>
          <c:w val="0.75323854660348555"/>
          <c:h val="4.89802995767892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7.4541947304207082E-3"/>
                  <c:y val="3.84769050743601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7B9-44C1-A184-392EE0C1A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'학생수_시도별(1965-)'!$L$4:$L$63</c:f>
              <c:numCache>
                <c:formatCode>_(* #,##0_);_(* \(#,##0\);_(* "-"_);_(@_)</c:formatCode>
                <c:ptCount val="60"/>
                <c:pt idx="0">
                  <c:v>54930</c:v>
                </c:pt>
                <c:pt idx="1">
                  <c:v>61780</c:v>
                </c:pt>
                <c:pt idx="2">
                  <c:v>68876</c:v>
                </c:pt>
                <c:pt idx="3">
                  <c:v>78843</c:v>
                </c:pt>
                <c:pt idx="4">
                  <c:v>87483</c:v>
                </c:pt>
                <c:pt idx="5">
                  <c:v>100290</c:v>
                </c:pt>
                <c:pt idx="6">
                  <c:v>105366</c:v>
                </c:pt>
                <c:pt idx="7">
                  <c:v>110716</c:v>
                </c:pt>
                <c:pt idx="8">
                  <c:v>115418</c:v>
                </c:pt>
                <c:pt idx="9">
                  <c:v>124628</c:v>
                </c:pt>
                <c:pt idx="10">
                  <c:v>132273</c:v>
                </c:pt>
                <c:pt idx="11">
                  <c:v>134903</c:v>
                </c:pt>
                <c:pt idx="12">
                  <c:v>138406</c:v>
                </c:pt>
                <c:pt idx="13">
                  <c:v>147919</c:v>
                </c:pt>
                <c:pt idx="14">
                  <c:v>160084</c:v>
                </c:pt>
                <c:pt idx="15">
                  <c:v>175467</c:v>
                </c:pt>
                <c:pt idx="16">
                  <c:v>192432</c:v>
                </c:pt>
                <c:pt idx="17">
                  <c:v>204472</c:v>
                </c:pt>
                <c:pt idx="18">
                  <c:v>216697</c:v>
                </c:pt>
                <c:pt idx="19">
                  <c:v>225275</c:v>
                </c:pt>
                <c:pt idx="20">
                  <c:v>233938</c:v>
                </c:pt>
                <c:pt idx="21">
                  <c:v>232721</c:v>
                </c:pt>
                <c:pt idx="22">
                  <c:v>227148</c:v>
                </c:pt>
                <c:pt idx="23">
                  <c:v>218490</c:v>
                </c:pt>
                <c:pt idx="24">
                  <c:v>212030</c:v>
                </c:pt>
                <c:pt idx="25">
                  <c:v>208676</c:v>
                </c:pt>
                <c:pt idx="26">
                  <c:v>207903</c:v>
                </c:pt>
                <c:pt idx="27">
                  <c:v>220228</c:v>
                </c:pt>
                <c:pt idx="28">
                  <c:v>228608</c:v>
                </c:pt>
                <c:pt idx="29">
                  <c:v>236959</c:v>
                </c:pt>
                <c:pt idx="30">
                  <c:v>231590</c:v>
                </c:pt>
                <c:pt idx="31">
                  <c:v>215504</c:v>
                </c:pt>
                <c:pt idx="32">
                  <c:v>191491</c:v>
                </c:pt>
                <c:pt idx="33">
                  <c:v>171241</c:v>
                </c:pt>
                <c:pt idx="34">
                  <c:v>158297</c:v>
                </c:pt>
                <c:pt idx="35">
                  <c:v>150783</c:v>
                </c:pt>
                <c:pt idx="36">
                  <c:v>144935</c:v>
                </c:pt>
                <c:pt idx="37">
                  <c:v>143244</c:v>
                </c:pt>
                <c:pt idx="38">
                  <c:v>141010</c:v>
                </c:pt>
                <c:pt idx="39">
                  <c:v>144092</c:v>
                </c:pt>
                <c:pt idx="40">
                  <c:v>146491</c:v>
                </c:pt>
                <c:pt idx="41">
                  <c:v>148618</c:v>
                </c:pt>
                <c:pt idx="42">
                  <c:v>144991</c:v>
                </c:pt>
                <c:pt idx="43">
                  <c:v>139913</c:v>
                </c:pt>
                <c:pt idx="44">
                  <c:v>134976</c:v>
                </c:pt>
                <c:pt idx="45">
                  <c:v>129285</c:v>
                </c:pt>
                <c:pt idx="46">
                  <c:v>121918</c:v>
                </c:pt>
                <c:pt idx="47">
                  <c:v>114936</c:v>
                </c:pt>
                <c:pt idx="48">
                  <c:v>110454</c:v>
                </c:pt>
                <c:pt idx="49">
                  <c:v>104128</c:v>
                </c:pt>
                <c:pt idx="50">
                  <c:v>95020</c:v>
                </c:pt>
                <c:pt idx="51">
                  <c:v>86650</c:v>
                </c:pt>
                <c:pt idx="52">
                  <c:v>80719</c:v>
                </c:pt>
                <c:pt idx="53">
                  <c:v>77021</c:v>
                </c:pt>
                <c:pt idx="54">
                  <c:v>73338</c:v>
                </c:pt>
                <c:pt idx="55">
                  <c:v>73749</c:v>
                </c:pt>
                <c:pt idx="56">
                  <c:v>75357</c:v>
                </c:pt>
                <c:pt idx="57">
                  <c:v>74941</c:v>
                </c:pt>
                <c:pt idx="58">
                  <c:v>74442</c:v>
                </c:pt>
                <c:pt idx="59">
                  <c:v>75593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37B9-44C1-A184-392EE0C1AEBC}"/>
            </c:ext>
          </c:extLst>
        </c:ser>
        <c:ser>
          <c:idx val="1"/>
          <c:order val="1"/>
          <c:tx>
            <c:strRef>
              <c:f>'학생수_시도별(1965-)'!$M$3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2.9766226201941005E-2"/>
                  <c:y val="-9.723852129203005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accent5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37B9-44C1-A184-392EE0C1AEBC}"/>
                </c:ext>
              </c:extLst>
            </c:dLbl>
            <c:dLbl>
              <c:idx val="17"/>
              <c:layout>
                <c:manualLayout>
                  <c:x val="-3.5401849875029923E-2"/>
                  <c:y val="3.8684032175773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0-37B9-44C1-A184-392EE0C1AE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'학생수_시도별(1965-)'!$M$4:$M$63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119787</c:v>
                </c:pt>
                <c:pt idx="18">
                  <c:v>124590</c:v>
                </c:pt>
                <c:pt idx="19">
                  <c:v>127545</c:v>
                </c:pt>
                <c:pt idx="20">
                  <c:v>130782</c:v>
                </c:pt>
                <c:pt idx="21">
                  <c:v>131403</c:v>
                </c:pt>
                <c:pt idx="22">
                  <c:v>130039</c:v>
                </c:pt>
                <c:pt idx="23">
                  <c:v>127196</c:v>
                </c:pt>
                <c:pt idx="24">
                  <c:v>125200</c:v>
                </c:pt>
                <c:pt idx="25">
                  <c:v>123620</c:v>
                </c:pt>
                <c:pt idx="26">
                  <c:v>122518</c:v>
                </c:pt>
                <c:pt idx="27">
                  <c:v>129012</c:v>
                </c:pt>
                <c:pt idx="28">
                  <c:v>134556</c:v>
                </c:pt>
                <c:pt idx="29">
                  <c:v>142355</c:v>
                </c:pt>
                <c:pt idx="30">
                  <c:v>144147</c:v>
                </c:pt>
                <c:pt idx="31">
                  <c:v>137877</c:v>
                </c:pt>
                <c:pt idx="32">
                  <c:v>124630</c:v>
                </c:pt>
                <c:pt idx="33">
                  <c:v>113767</c:v>
                </c:pt>
                <c:pt idx="34">
                  <c:v>106595</c:v>
                </c:pt>
                <c:pt idx="35">
                  <c:v>105198</c:v>
                </c:pt>
                <c:pt idx="36">
                  <c:v>103813</c:v>
                </c:pt>
                <c:pt idx="37">
                  <c:v>105561</c:v>
                </c:pt>
                <c:pt idx="38">
                  <c:v>106094</c:v>
                </c:pt>
                <c:pt idx="39">
                  <c:v>110385</c:v>
                </c:pt>
                <c:pt idx="40">
                  <c:v>112661</c:v>
                </c:pt>
                <c:pt idx="41">
                  <c:v>115325</c:v>
                </c:pt>
                <c:pt idx="42">
                  <c:v>113962</c:v>
                </c:pt>
                <c:pt idx="43">
                  <c:v>112708</c:v>
                </c:pt>
                <c:pt idx="44">
                  <c:v>110449</c:v>
                </c:pt>
                <c:pt idx="45">
                  <c:v>108082</c:v>
                </c:pt>
                <c:pt idx="46">
                  <c:v>102493</c:v>
                </c:pt>
                <c:pt idx="47">
                  <c:v>98316</c:v>
                </c:pt>
                <c:pt idx="48">
                  <c:v>94394</c:v>
                </c:pt>
                <c:pt idx="49">
                  <c:v>89291</c:v>
                </c:pt>
                <c:pt idx="50">
                  <c:v>80982</c:v>
                </c:pt>
                <c:pt idx="51">
                  <c:v>73925</c:v>
                </c:pt>
                <c:pt idx="52">
                  <c:v>68893</c:v>
                </c:pt>
                <c:pt idx="53">
                  <c:v>66165</c:v>
                </c:pt>
                <c:pt idx="54">
                  <c:v>62539</c:v>
                </c:pt>
                <c:pt idx="55">
                  <c:v>62563</c:v>
                </c:pt>
                <c:pt idx="56">
                  <c:v>62755</c:v>
                </c:pt>
                <c:pt idx="57">
                  <c:v>61975</c:v>
                </c:pt>
                <c:pt idx="58">
                  <c:v>60646</c:v>
                </c:pt>
                <c:pt idx="59">
                  <c:v>61328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37B9-44C1-A184-392EE0C1AEBC}"/>
            </c:ext>
          </c:extLst>
        </c:ser>
        <c:ser>
          <c:idx val="2"/>
          <c:order val="2"/>
          <c:tx>
            <c:strRef>
              <c:f>'학생수_시도별(1965-)'!$Q$3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5.5879285490202865E-3"/>
                  <c:y val="-4.205723299070243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37B9-44C1-A184-392EE0C1AEBC}"/>
                </c:ext>
              </c:extLst>
            </c:dLbl>
            <c:dLbl>
              <c:idx val="33"/>
              <c:layout>
                <c:manualLayout>
                  <c:x val="-4.658138141451304E-2"/>
                  <c:y val="3.8684032175773743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1-37B9-44C1-A184-392EE0C1A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'학생수_시도별(1965-)'!$Q$4:$Q$63</c:f>
              <c:numCache>
                <c:formatCode>_(* #,##0_);_(* \(#,##0\);_(* "-"_);_(@_)</c:formatCode>
                <c:ptCount val="6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  <c:pt idx="26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47811</c:v>
                </c:pt>
                <c:pt idx="34">
                  <c:v>45365</c:v>
                </c:pt>
                <c:pt idx="35">
                  <c:v>45333</c:v>
                </c:pt>
                <c:pt idx="36">
                  <c:v>45515</c:v>
                </c:pt>
                <c:pt idx="37">
                  <c:v>47075</c:v>
                </c:pt>
                <c:pt idx="38">
                  <c:v>48238</c:v>
                </c:pt>
                <c:pt idx="39">
                  <c:v>51200</c:v>
                </c:pt>
                <c:pt idx="40">
                  <c:v>53448</c:v>
                </c:pt>
                <c:pt idx="41">
                  <c:v>55657</c:v>
                </c:pt>
                <c:pt idx="42">
                  <c:v>55201</c:v>
                </c:pt>
                <c:pt idx="43">
                  <c:v>54737</c:v>
                </c:pt>
                <c:pt idx="44">
                  <c:v>53625</c:v>
                </c:pt>
                <c:pt idx="45">
                  <c:v>52213</c:v>
                </c:pt>
                <c:pt idx="46">
                  <c:v>49934</c:v>
                </c:pt>
                <c:pt idx="47">
                  <c:v>47785</c:v>
                </c:pt>
                <c:pt idx="48">
                  <c:v>45860</c:v>
                </c:pt>
                <c:pt idx="49">
                  <c:v>43150</c:v>
                </c:pt>
                <c:pt idx="50">
                  <c:v>39040</c:v>
                </c:pt>
                <c:pt idx="51">
                  <c:v>35343</c:v>
                </c:pt>
                <c:pt idx="52">
                  <c:v>32931</c:v>
                </c:pt>
                <c:pt idx="53">
                  <c:v>31906</c:v>
                </c:pt>
                <c:pt idx="54">
                  <c:v>30935</c:v>
                </c:pt>
                <c:pt idx="55">
                  <c:v>31797</c:v>
                </c:pt>
                <c:pt idx="56">
                  <c:v>32766</c:v>
                </c:pt>
                <c:pt idx="57">
                  <c:v>32966</c:v>
                </c:pt>
                <c:pt idx="58">
                  <c:v>32426</c:v>
                </c:pt>
                <c:pt idx="59">
                  <c:v>32514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37B9-44C1-A184-392EE0C1AEBC}"/>
            </c:ext>
          </c:extLst>
        </c:ser>
        <c:ser>
          <c:idx val="3"/>
          <c:order val="3"/>
          <c:tx>
            <c:strRef>
              <c:f>'학생수_시도별(1965-)'!$Z$3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2700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9.3151025788039601E-3"/>
                  <c:y val="-3.4495800345719501E-4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37B9-44C1-A184-392EE0C1AEBC}"/>
                </c:ext>
              </c:extLst>
            </c:dLbl>
            <c:dLbl>
              <c:idx val="32"/>
              <c:layout>
                <c:manualLayout>
                  <c:x val="-7.4367553729093637E-3"/>
                  <c:y val="-4.2461174129906049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5-37B9-44C1-A184-392EE0C1AEBC}"/>
                </c:ext>
              </c:extLst>
            </c:dLbl>
            <c:dLbl>
              <c:idx val="33"/>
              <c:layout>
                <c:manualLayout>
                  <c:x val="1.4873510745818727E-2"/>
                  <c:y val="-5.879239494910065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4-37B9-44C1-A184-392EE0C1AEBC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'학생수_시도별(1965-)'!$Z$4:$Z$63</c:f>
              <c:numCache>
                <c:formatCode>_(* #,##0_);_(* \(#,##0\);_(* "-"_);_(@_)</c:formatCode>
                <c:ptCount val="60"/>
                <c:pt idx="0">
                  <c:v>89455</c:v>
                </c:pt>
                <c:pt idx="1">
                  <c:v>96381</c:v>
                </c:pt>
                <c:pt idx="2">
                  <c:v>104921</c:v>
                </c:pt>
                <c:pt idx="3">
                  <c:v>115721</c:v>
                </c:pt>
                <c:pt idx="4">
                  <c:v>129646</c:v>
                </c:pt>
                <c:pt idx="5">
                  <c:v>144592</c:v>
                </c:pt>
                <c:pt idx="6">
                  <c:v>164871</c:v>
                </c:pt>
                <c:pt idx="7">
                  <c:v>184446</c:v>
                </c:pt>
                <c:pt idx="8">
                  <c:v>200178</c:v>
                </c:pt>
                <c:pt idx="9">
                  <c:v>208089</c:v>
                </c:pt>
                <c:pt idx="10">
                  <c:v>214336</c:v>
                </c:pt>
                <c:pt idx="11">
                  <c:v>220587</c:v>
                </c:pt>
                <c:pt idx="12">
                  <c:v>222084</c:v>
                </c:pt>
                <c:pt idx="13">
                  <c:v>224987</c:v>
                </c:pt>
                <c:pt idx="14">
                  <c:v>229564</c:v>
                </c:pt>
                <c:pt idx="15">
                  <c:v>234865</c:v>
                </c:pt>
                <c:pt idx="16">
                  <c:v>238642</c:v>
                </c:pt>
                <c:pt idx="17">
                  <c:v>236079</c:v>
                </c:pt>
                <c:pt idx="18">
                  <c:v>238500</c:v>
                </c:pt>
                <c:pt idx="19">
                  <c:v>240728</c:v>
                </c:pt>
                <c:pt idx="20">
                  <c:v>241090</c:v>
                </c:pt>
                <c:pt idx="21">
                  <c:v>237776</c:v>
                </c:pt>
                <c:pt idx="22">
                  <c:v>227052</c:v>
                </c:pt>
                <c:pt idx="23">
                  <c:v>214631</c:v>
                </c:pt>
                <c:pt idx="24">
                  <c:v>197108</c:v>
                </c:pt>
                <c:pt idx="25">
                  <c:v>191087</c:v>
                </c:pt>
                <c:pt idx="26">
                  <c:v>190109</c:v>
                </c:pt>
                <c:pt idx="27">
                  <c:v>203198</c:v>
                </c:pt>
                <c:pt idx="28">
                  <c:v>211011</c:v>
                </c:pt>
                <c:pt idx="29">
                  <c:v>220388</c:v>
                </c:pt>
                <c:pt idx="30">
                  <c:v>218592</c:v>
                </c:pt>
                <c:pt idx="31">
                  <c:v>211348</c:v>
                </c:pt>
                <c:pt idx="32">
                  <c:v>195831</c:v>
                </c:pt>
                <c:pt idx="33">
                  <c:v>133420</c:v>
                </c:pt>
                <c:pt idx="34">
                  <c:v>126069</c:v>
                </c:pt>
                <c:pt idx="35">
                  <c:v>122943</c:v>
                </c:pt>
                <c:pt idx="36">
                  <c:v>120808</c:v>
                </c:pt>
                <c:pt idx="37">
                  <c:v>120998</c:v>
                </c:pt>
                <c:pt idx="38">
                  <c:v>121832</c:v>
                </c:pt>
                <c:pt idx="39">
                  <c:v>127439</c:v>
                </c:pt>
                <c:pt idx="40">
                  <c:v>132949</c:v>
                </c:pt>
                <c:pt idx="41">
                  <c:v>138384</c:v>
                </c:pt>
                <c:pt idx="42">
                  <c:v>138629</c:v>
                </c:pt>
                <c:pt idx="43">
                  <c:v>138290</c:v>
                </c:pt>
                <c:pt idx="44">
                  <c:v>137403</c:v>
                </c:pt>
                <c:pt idx="45">
                  <c:v>135600</c:v>
                </c:pt>
                <c:pt idx="46">
                  <c:v>131677</c:v>
                </c:pt>
                <c:pt idx="47">
                  <c:v>127510</c:v>
                </c:pt>
                <c:pt idx="48">
                  <c:v>124566</c:v>
                </c:pt>
                <c:pt idx="49">
                  <c:v>118400</c:v>
                </c:pt>
                <c:pt idx="50">
                  <c:v>108732</c:v>
                </c:pt>
                <c:pt idx="51">
                  <c:v>99401</c:v>
                </c:pt>
                <c:pt idx="52">
                  <c:v>93843</c:v>
                </c:pt>
                <c:pt idx="53">
                  <c:v>90851</c:v>
                </c:pt>
                <c:pt idx="54">
                  <c:v>88668</c:v>
                </c:pt>
                <c:pt idx="55">
                  <c:v>91164</c:v>
                </c:pt>
                <c:pt idx="56">
                  <c:v>94538</c:v>
                </c:pt>
                <c:pt idx="57">
                  <c:v>95037</c:v>
                </c:pt>
                <c:pt idx="58">
                  <c:v>93392</c:v>
                </c:pt>
                <c:pt idx="59">
                  <c:v>93928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37B9-44C1-A184-392EE0C1AEBC}"/>
            </c:ext>
          </c:extLst>
        </c:ser>
        <c:ser>
          <c:idx val="4"/>
          <c:order val="4"/>
          <c:tx>
            <c:strRef>
              <c:f>'학생수_시도별(1965-)'!$Y$3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 w="15875"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3.168854353297846E-2"/>
                  <c:y val="-6.465183101880654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>
                      <a:solidFill>
                        <a:srgbClr val="BF6F41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B-37B9-44C1-A184-392EE0C1AEBC}"/>
                </c:ext>
              </c:extLst>
            </c:dLbl>
            <c:dLbl>
              <c:idx val="16"/>
              <c:layout>
                <c:manualLayout>
                  <c:x val="-1.1179531539483112E-2"/>
                  <c:y val="-1.289467739192461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3-37B9-44C1-A184-392EE0C1AEBC}"/>
                </c:ext>
              </c:extLst>
            </c:dLbl>
            <c:dLbl>
              <c:idx val="17"/>
              <c:layout>
                <c:manualLayout>
                  <c:x val="-1.30427867960637E-2"/>
                  <c:y val="-4.190770152375489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12-37B9-44C1-A184-392EE0C1AEBC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'학생수_시도별(1965-)'!$Y$4:$Y$63</c:f>
              <c:numCache>
                <c:formatCode>_(* #,##0_);_(* \(#,##0\);_(* "-"_);_(@_)</c:formatCode>
                <c:ptCount val="60"/>
                <c:pt idx="0">
                  <c:v>115589</c:v>
                </c:pt>
                <c:pt idx="1">
                  <c:v>122679</c:v>
                </c:pt>
                <c:pt idx="2">
                  <c:v>133349</c:v>
                </c:pt>
                <c:pt idx="3">
                  <c:v>147968</c:v>
                </c:pt>
                <c:pt idx="4">
                  <c:v>164291</c:v>
                </c:pt>
                <c:pt idx="5">
                  <c:v>187484</c:v>
                </c:pt>
                <c:pt idx="6">
                  <c:v>221990</c:v>
                </c:pt>
                <c:pt idx="7">
                  <c:v>245201</c:v>
                </c:pt>
                <c:pt idx="8">
                  <c:v>271754</c:v>
                </c:pt>
                <c:pt idx="9">
                  <c:v>284433</c:v>
                </c:pt>
                <c:pt idx="10">
                  <c:v>298410</c:v>
                </c:pt>
                <c:pt idx="11">
                  <c:v>313787</c:v>
                </c:pt>
                <c:pt idx="12">
                  <c:v>321336</c:v>
                </c:pt>
                <c:pt idx="13">
                  <c:v>331191</c:v>
                </c:pt>
                <c:pt idx="14">
                  <c:v>337490</c:v>
                </c:pt>
                <c:pt idx="15">
                  <c:v>344379</c:v>
                </c:pt>
                <c:pt idx="16">
                  <c:v>355544</c:v>
                </c:pt>
                <c:pt idx="17">
                  <c:v>234229</c:v>
                </c:pt>
                <c:pt idx="18">
                  <c:v>228355</c:v>
                </c:pt>
                <c:pt idx="19">
                  <c:v>222998</c:v>
                </c:pt>
                <c:pt idx="20">
                  <c:v>216281</c:v>
                </c:pt>
                <c:pt idx="21">
                  <c:v>210091</c:v>
                </c:pt>
                <c:pt idx="22">
                  <c:v>197918</c:v>
                </c:pt>
                <c:pt idx="23">
                  <c:v>184463</c:v>
                </c:pt>
                <c:pt idx="24">
                  <c:v>167627</c:v>
                </c:pt>
                <c:pt idx="25">
                  <c:v>155390</c:v>
                </c:pt>
                <c:pt idx="26">
                  <c:v>146778</c:v>
                </c:pt>
                <c:pt idx="27">
                  <c:v>148484</c:v>
                </c:pt>
                <c:pt idx="28">
                  <c:v>147795</c:v>
                </c:pt>
                <c:pt idx="29">
                  <c:v>150682</c:v>
                </c:pt>
                <c:pt idx="30">
                  <c:v>144506</c:v>
                </c:pt>
                <c:pt idx="31">
                  <c:v>137553</c:v>
                </c:pt>
                <c:pt idx="32">
                  <c:v>124313</c:v>
                </c:pt>
                <c:pt idx="33">
                  <c:v>112688</c:v>
                </c:pt>
                <c:pt idx="34">
                  <c:v>105317</c:v>
                </c:pt>
                <c:pt idx="35">
                  <c:v>102583</c:v>
                </c:pt>
                <c:pt idx="36">
                  <c:v>99548</c:v>
                </c:pt>
                <c:pt idx="37">
                  <c:v>98199</c:v>
                </c:pt>
                <c:pt idx="38">
                  <c:v>96960</c:v>
                </c:pt>
                <c:pt idx="39">
                  <c:v>98613</c:v>
                </c:pt>
                <c:pt idx="40">
                  <c:v>100807</c:v>
                </c:pt>
                <c:pt idx="41">
                  <c:v>102754</c:v>
                </c:pt>
                <c:pt idx="42">
                  <c:v>101636</c:v>
                </c:pt>
                <c:pt idx="43">
                  <c:v>100182</c:v>
                </c:pt>
                <c:pt idx="44">
                  <c:v>98685</c:v>
                </c:pt>
                <c:pt idx="45">
                  <c:v>97491</c:v>
                </c:pt>
                <c:pt idx="46">
                  <c:v>93999</c:v>
                </c:pt>
                <c:pt idx="47">
                  <c:v>91614</c:v>
                </c:pt>
                <c:pt idx="48">
                  <c:v>89128</c:v>
                </c:pt>
                <c:pt idx="49">
                  <c:v>85118</c:v>
                </c:pt>
                <c:pt idx="50">
                  <c:v>77581</c:v>
                </c:pt>
                <c:pt idx="51">
                  <c:v>70468</c:v>
                </c:pt>
                <c:pt idx="52">
                  <c:v>65906</c:v>
                </c:pt>
                <c:pt idx="53">
                  <c:v>63540</c:v>
                </c:pt>
                <c:pt idx="54">
                  <c:v>61393</c:v>
                </c:pt>
                <c:pt idx="55">
                  <c:v>62499</c:v>
                </c:pt>
                <c:pt idx="56">
                  <c:v>63732</c:v>
                </c:pt>
                <c:pt idx="57">
                  <c:v>63810</c:v>
                </c:pt>
                <c:pt idx="58">
                  <c:v>62495</c:v>
                </c:pt>
                <c:pt idx="59">
                  <c:v>62628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37B9-44C1-A184-392EE0C1AEB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4075825653366203"/>
          <c:y val="0.89453573034775857"/>
          <c:w val="0.75323854660348555"/>
          <c:h val="4.89802995767892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698815197816362"/>
          <c:y val="0.20749602035661791"/>
          <c:w val="0.81402684464341302"/>
          <c:h val="0.59125886739526257"/>
        </c:manualLayout>
      </c:layout>
      <c:lineChart>
        <c:grouping val="standard"/>
        <c:varyColors val="0"/>
        <c:ser>
          <c:idx val="0"/>
          <c:order val="0"/>
          <c:tx>
            <c:strRef>
              <c:f>'학생수_시도별(1965-)'!$AA$3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7.4541947304207082E-3"/>
                  <c:y val="3.8476905074360156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3A0-4AAF-A398-BF122DF4CFB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665F38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'학생수_시도별(1965-)'!$AA$4:$AA$63</c:f>
              <c:numCache>
                <c:formatCode>_(* #,##0_);_(* \(#,##0\);_(* "-"_);_(@_)</c:formatCode>
                <c:ptCount val="60"/>
                <c:pt idx="0">
                  <c:v>10404</c:v>
                </c:pt>
                <c:pt idx="1">
                  <c:v>10923</c:v>
                </c:pt>
                <c:pt idx="2">
                  <c:v>12613</c:v>
                </c:pt>
                <c:pt idx="3">
                  <c:v>14739</c:v>
                </c:pt>
                <c:pt idx="4">
                  <c:v>16866</c:v>
                </c:pt>
                <c:pt idx="5">
                  <c:v>18078</c:v>
                </c:pt>
                <c:pt idx="6">
                  <c:v>19505</c:v>
                </c:pt>
                <c:pt idx="7">
                  <c:v>21127</c:v>
                </c:pt>
                <c:pt idx="8">
                  <c:v>23322</c:v>
                </c:pt>
                <c:pt idx="9">
                  <c:v>25232</c:v>
                </c:pt>
                <c:pt idx="10">
                  <c:v>26549</c:v>
                </c:pt>
                <c:pt idx="11">
                  <c:v>28276</c:v>
                </c:pt>
                <c:pt idx="12">
                  <c:v>29570</c:v>
                </c:pt>
                <c:pt idx="13">
                  <c:v>30915</c:v>
                </c:pt>
                <c:pt idx="14">
                  <c:v>32143</c:v>
                </c:pt>
                <c:pt idx="15">
                  <c:v>33126</c:v>
                </c:pt>
                <c:pt idx="16">
                  <c:v>34731</c:v>
                </c:pt>
                <c:pt idx="17">
                  <c:v>35090</c:v>
                </c:pt>
                <c:pt idx="18">
                  <c:v>36336</c:v>
                </c:pt>
                <c:pt idx="19">
                  <c:v>37286</c:v>
                </c:pt>
                <c:pt idx="20">
                  <c:v>37744</c:v>
                </c:pt>
                <c:pt idx="21">
                  <c:v>36787</c:v>
                </c:pt>
                <c:pt idx="22">
                  <c:v>35034</c:v>
                </c:pt>
                <c:pt idx="23">
                  <c:v>32725</c:v>
                </c:pt>
                <c:pt idx="24">
                  <c:v>30620</c:v>
                </c:pt>
                <c:pt idx="25">
                  <c:v>28473</c:v>
                </c:pt>
                <c:pt idx="26">
                  <c:v>27240</c:v>
                </c:pt>
                <c:pt idx="27">
                  <c:v>27900</c:v>
                </c:pt>
                <c:pt idx="28">
                  <c:v>28411</c:v>
                </c:pt>
                <c:pt idx="29">
                  <c:v>29379</c:v>
                </c:pt>
                <c:pt idx="30">
                  <c:v>28876</c:v>
                </c:pt>
                <c:pt idx="31">
                  <c:v>27411</c:v>
                </c:pt>
                <c:pt idx="32">
                  <c:v>25017</c:v>
                </c:pt>
                <c:pt idx="33">
                  <c:v>22572</c:v>
                </c:pt>
                <c:pt idx="34">
                  <c:v>21274</c:v>
                </c:pt>
                <c:pt idx="35">
                  <c:v>20537</c:v>
                </c:pt>
                <c:pt idx="36">
                  <c:v>19963</c:v>
                </c:pt>
                <c:pt idx="37">
                  <c:v>20178</c:v>
                </c:pt>
                <c:pt idx="38">
                  <c:v>20719</c:v>
                </c:pt>
                <c:pt idx="39">
                  <c:v>22207</c:v>
                </c:pt>
                <c:pt idx="40">
                  <c:v>23856</c:v>
                </c:pt>
                <c:pt idx="41">
                  <c:v>25252</c:v>
                </c:pt>
                <c:pt idx="42">
                  <c:v>25667</c:v>
                </c:pt>
                <c:pt idx="43">
                  <c:v>25708</c:v>
                </c:pt>
                <c:pt idx="44">
                  <c:v>25372</c:v>
                </c:pt>
                <c:pt idx="45">
                  <c:v>25204</c:v>
                </c:pt>
                <c:pt idx="46">
                  <c:v>24556</c:v>
                </c:pt>
                <c:pt idx="47">
                  <c:v>24059</c:v>
                </c:pt>
                <c:pt idx="48">
                  <c:v>23887</c:v>
                </c:pt>
                <c:pt idx="49">
                  <c:v>23380</c:v>
                </c:pt>
                <c:pt idx="50">
                  <c:v>22051</c:v>
                </c:pt>
                <c:pt idx="51">
                  <c:v>20629</c:v>
                </c:pt>
                <c:pt idx="52">
                  <c:v>19603</c:v>
                </c:pt>
                <c:pt idx="53">
                  <c:v>19306</c:v>
                </c:pt>
                <c:pt idx="54">
                  <c:v>18899</c:v>
                </c:pt>
                <c:pt idx="55">
                  <c:v>19468</c:v>
                </c:pt>
                <c:pt idx="56">
                  <c:v>19989</c:v>
                </c:pt>
                <c:pt idx="57">
                  <c:v>20126</c:v>
                </c:pt>
                <c:pt idx="58">
                  <c:v>19898</c:v>
                </c:pt>
                <c:pt idx="59">
                  <c:v>20139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2-93A0-4AAF-A398-BF122DF4CFBF}"/>
            </c:ext>
          </c:extLst>
        </c:ser>
        <c:ser>
          <c:idx val="1"/>
          <c:order val="1"/>
          <c:tx>
            <c:strRef>
              <c:f>'학생수_시도별(1965-)'!$T$3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2.9766226201941005E-2"/>
                  <c:y val="-9.7238521292030058E-3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spAutoFit/>
                </a:bodyPr>
                <a:lstStyle/>
                <a:p>
                  <a:pPr>
                    <a:defRPr b="1">
                      <a:solidFill>
                        <a:schemeClr val="accent5"/>
                      </a:solidFill>
                    </a:defRPr>
                  </a:pPr>
                  <a:endParaRPr lang="ko-KR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3A0-4AAF-A398-BF122DF4CFBF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'학생수_시도별(1965-)'!$B$4:$B$63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'학생수_시도별(1965-)'!$T$4:$T$63</c:f>
              <c:numCache>
                <c:formatCode>_(* #,##0_);_(* \(#,##0\);_(* "-"_);_(@_)</c:formatCode>
                <c:ptCount val="60"/>
                <c:pt idx="0">
                  <c:v>35105</c:v>
                </c:pt>
                <c:pt idx="1">
                  <c:v>40151</c:v>
                </c:pt>
                <c:pt idx="2">
                  <c:v>44963</c:v>
                </c:pt>
                <c:pt idx="3">
                  <c:v>50747</c:v>
                </c:pt>
                <c:pt idx="4">
                  <c:v>58177</c:v>
                </c:pt>
                <c:pt idx="5">
                  <c:v>66469</c:v>
                </c:pt>
                <c:pt idx="6">
                  <c:v>77519</c:v>
                </c:pt>
                <c:pt idx="7">
                  <c:v>84844</c:v>
                </c:pt>
                <c:pt idx="8">
                  <c:v>89192</c:v>
                </c:pt>
                <c:pt idx="9">
                  <c:v>92995</c:v>
                </c:pt>
                <c:pt idx="10">
                  <c:v>97158</c:v>
                </c:pt>
                <c:pt idx="11">
                  <c:v>102378</c:v>
                </c:pt>
                <c:pt idx="12">
                  <c:v>106368</c:v>
                </c:pt>
                <c:pt idx="13">
                  <c:v>112635</c:v>
                </c:pt>
                <c:pt idx="14">
                  <c:v>120439</c:v>
                </c:pt>
                <c:pt idx="15">
                  <c:v>123735</c:v>
                </c:pt>
                <c:pt idx="16">
                  <c:v>130181</c:v>
                </c:pt>
                <c:pt idx="17">
                  <c:v>128564</c:v>
                </c:pt>
                <c:pt idx="18">
                  <c:v>129669</c:v>
                </c:pt>
                <c:pt idx="19">
                  <c:v>128826</c:v>
                </c:pt>
                <c:pt idx="20">
                  <c:v>128608</c:v>
                </c:pt>
                <c:pt idx="21">
                  <c:v>127721</c:v>
                </c:pt>
                <c:pt idx="22">
                  <c:v>122086</c:v>
                </c:pt>
                <c:pt idx="23">
                  <c:v>113685</c:v>
                </c:pt>
                <c:pt idx="24">
                  <c:v>102681</c:v>
                </c:pt>
                <c:pt idx="25">
                  <c:v>94954</c:v>
                </c:pt>
                <c:pt idx="26">
                  <c:v>89957</c:v>
                </c:pt>
                <c:pt idx="27">
                  <c:v>89499</c:v>
                </c:pt>
                <c:pt idx="28">
                  <c:v>88824</c:v>
                </c:pt>
                <c:pt idx="29">
                  <c:v>88938</c:v>
                </c:pt>
                <c:pt idx="30">
                  <c:v>87090</c:v>
                </c:pt>
                <c:pt idx="31">
                  <c:v>82157</c:v>
                </c:pt>
                <c:pt idx="32">
                  <c:v>73919</c:v>
                </c:pt>
                <c:pt idx="33">
                  <c:v>67336</c:v>
                </c:pt>
                <c:pt idx="34">
                  <c:v>62844</c:v>
                </c:pt>
                <c:pt idx="35">
                  <c:v>61002</c:v>
                </c:pt>
                <c:pt idx="36">
                  <c:v>59026</c:v>
                </c:pt>
                <c:pt idx="37">
                  <c:v>57806</c:v>
                </c:pt>
                <c:pt idx="38">
                  <c:v>56816</c:v>
                </c:pt>
                <c:pt idx="39">
                  <c:v>57523</c:v>
                </c:pt>
                <c:pt idx="40">
                  <c:v>58972</c:v>
                </c:pt>
                <c:pt idx="41">
                  <c:v>60318</c:v>
                </c:pt>
                <c:pt idx="42">
                  <c:v>59834</c:v>
                </c:pt>
                <c:pt idx="43">
                  <c:v>59168</c:v>
                </c:pt>
                <c:pt idx="44">
                  <c:v>58605</c:v>
                </c:pt>
                <c:pt idx="45">
                  <c:v>58408</c:v>
                </c:pt>
                <c:pt idx="46">
                  <c:v>57321</c:v>
                </c:pt>
                <c:pt idx="47">
                  <c:v>56162</c:v>
                </c:pt>
                <c:pt idx="48">
                  <c:v>54755</c:v>
                </c:pt>
                <c:pt idx="49">
                  <c:v>51976</c:v>
                </c:pt>
                <c:pt idx="50">
                  <c:v>48073</c:v>
                </c:pt>
                <c:pt idx="51">
                  <c:v>43999</c:v>
                </c:pt>
                <c:pt idx="52">
                  <c:v>41274</c:v>
                </c:pt>
                <c:pt idx="53">
                  <c:v>39391</c:v>
                </c:pt>
                <c:pt idx="54">
                  <c:v>37701</c:v>
                </c:pt>
                <c:pt idx="55">
                  <c:v>37836</c:v>
                </c:pt>
                <c:pt idx="56">
                  <c:v>37887</c:v>
                </c:pt>
                <c:pt idx="57">
                  <c:v>37922</c:v>
                </c:pt>
                <c:pt idx="58">
                  <c:v>36873</c:v>
                </c:pt>
                <c:pt idx="59">
                  <c:v>36830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3A0-4AAF-A398-BF122DF4CF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4189312"/>
        <c:axId val="184190848"/>
      </c:lineChart>
      <c:catAx>
        <c:axId val="1841893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90848"/>
        <c:crosses val="autoZero"/>
        <c:auto val="1"/>
        <c:lblAlgn val="ctr"/>
        <c:lblOffset val="100"/>
        <c:tickLblSkip val="5"/>
        <c:noMultiLvlLbl val="0"/>
      </c:catAx>
      <c:valAx>
        <c:axId val="184190848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189312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4075825653366203"/>
          <c:y val="0.89453573034775857"/>
          <c:w val="0.75323854660348555"/>
          <c:h val="4.8980299576789295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33" l="0.70000000000000062" r="0.70000000000000062" t="0.75000000000000833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177934957645E-2"/>
          <c:y val="0.15187625145741207"/>
          <c:w val="0.8300917947788915"/>
          <c:h val="0.6763886194706827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'학생수_학년별 연령별(1965-)'!$L$3</c:f>
              <c:strCache>
                <c:ptCount val="1"/>
                <c:pt idx="0">
                  <c:v>11세이하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</c:spPr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연령별(1965-)'!$L$4:$L$63</c:f>
              <c:numCache>
                <c:formatCode>_(* #,##0_);_(* \(#,##0\);_(* "-"_);_(@_)</c:formatCode>
                <c:ptCount val="60"/>
                <c:pt idx="0">
                  <c:v>20140</c:v>
                </c:pt>
                <c:pt idx="1">
                  <c:v>19769</c:v>
                </c:pt>
                <c:pt idx="2">
                  <c:v>19413</c:v>
                </c:pt>
                <c:pt idx="3">
                  <c:v>18767</c:v>
                </c:pt>
                <c:pt idx="4">
                  <c:v>18327</c:v>
                </c:pt>
                <c:pt idx="5">
                  <c:v>32949</c:v>
                </c:pt>
                <c:pt idx="6">
                  <c:v>20866</c:v>
                </c:pt>
                <c:pt idx="7">
                  <c:v>26167</c:v>
                </c:pt>
                <c:pt idx="8">
                  <c:v>27544</c:v>
                </c:pt>
                <c:pt idx="9">
                  <c:v>25596</c:v>
                </c:pt>
                <c:pt idx="10">
                  <c:v>35355</c:v>
                </c:pt>
                <c:pt idx="11">
                  <c:v>36754</c:v>
                </c:pt>
                <c:pt idx="12">
                  <c:v>39881</c:v>
                </c:pt>
                <c:pt idx="13">
                  <c:v>40609</c:v>
                </c:pt>
                <c:pt idx="14">
                  <c:v>46228</c:v>
                </c:pt>
                <c:pt idx="15">
                  <c:v>52487</c:v>
                </c:pt>
                <c:pt idx="16">
                  <c:v>48600</c:v>
                </c:pt>
                <c:pt idx="17">
                  <c:v>41783</c:v>
                </c:pt>
                <c:pt idx="18">
                  <c:v>31554</c:v>
                </c:pt>
                <c:pt idx="19">
                  <c:v>35410</c:v>
                </c:pt>
                <c:pt idx="20">
                  <c:v>34778</c:v>
                </c:pt>
                <c:pt idx="21">
                  <c:v>27655</c:v>
                </c:pt>
                <c:pt idx="22">
                  <c:v>25124</c:v>
                </c:pt>
                <c:pt idx="23">
                  <c:v>22154</c:v>
                </c:pt>
                <c:pt idx="24">
                  <c:v>15767</c:v>
                </c:pt>
                <c:pt idx="25">
                  <c:v>11750</c:v>
                </c:pt>
                <c:pt idx="26">
                  <c:v>15100</c:v>
                </c:pt>
                <c:pt idx="27">
                  <c:v>14848</c:v>
                </c:pt>
                <c:pt idx="28">
                  <c:v>15473</c:v>
                </c:pt>
                <c:pt idx="29">
                  <c:v>11237</c:v>
                </c:pt>
                <c:pt idx="30">
                  <c:v>12860</c:v>
                </c:pt>
                <c:pt idx="31">
                  <c:v>10820</c:v>
                </c:pt>
                <c:pt idx="32">
                  <c:v>9390</c:v>
                </c:pt>
                <c:pt idx="33">
                  <c:v>8835</c:v>
                </c:pt>
                <c:pt idx="34">
                  <c:v>5317</c:v>
                </c:pt>
                <c:pt idx="35">
                  <c:v>6503</c:v>
                </c:pt>
                <c:pt idx="36">
                  <c:v>3950</c:v>
                </c:pt>
                <c:pt idx="37">
                  <c:v>8310</c:v>
                </c:pt>
                <c:pt idx="38">
                  <c:v>7959</c:v>
                </c:pt>
                <c:pt idx="39">
                  <c:v>10850</c:v>
                </c:pt>
                <c:pt idx="40">
                  <c:v>11569</c:v>
                </c:pt>
                <c:pt idx="41">
                  <c:v>10027</c:v>
                </c:pt>
                <c:pt idx="42">
                  <c:v>8180</c:v>
                </c:pt>
                <c:pt idx="43">
                  <c:v>9710</c:v>
                </c:pt>
                <c:pt idx="44">
                  <c:v>5400</c:v>
                </c:pt>
                <c:pt idx="45">
                  <c:v>24861</c:v>
                </c:pt>
                <c:pt idx="46">
                  <c:v>3696</c:v>
                </c:pt>
                <c:pt idx="47">
                  <c:v>3429</c:v>
                </c:pt>
                <c:pt idx="48">
                  <c:v>2546</c:v>
                </c:pt>
                <c:pt idx="49">
                  <c:v>2192</c:v>
                </c:pt>
                <c:pt idx="50">
                  <c:v>15084</c:v>
                </c:pt>
                <c:pt idx="51">
                  <c:v>11039</c:v>
                </c:pt>
                <c:pt idx="52">
                  <c:v>7943</c:v>
                </c:pt>
                <c:pt idx="53">
                  <c:v>5861</c:v>
                </c:pt>
                <c:pt idx="54">
                  <c:v>4950</c:v>
                </c:pt>
                <c:pt idx="55">
                  <c:v>3041</c:v>
                </c:pt>
                <c:pt idx="56">
                  <c:v>2507</c:v>
                </c:pt>
                <c:pt idx="57">
                  <c:v>2397</c:v>
                </c:pt>
                <c:pt idx="58">
                  <c:v>2153</c:v>
                </c:pt>
                <c:pt idx="59">
                  <c:v>1961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68F-4D5C-BFF4-87DEA491E7CF}"/>
            </c:ext>
          </c:extLst>
        </c:ser>
        <c:ser>
          <c:idx val="1"/>
          <c:order val="1"/>
          <c:tx>
            <c:strRef>
              <c:f>'학생수_학년별 연령별(1965-)'!$M$3</c:f>
              <c:strCache>
                <c:ptCount val="1"/>
                <c:pt idx="0">
                  <c:v>12세</c:v>
                </c:pt>
              </c:strCache>
            </c:strRef>
          </c:tx>
          <c:spPr>
            <a:solidFill>
              <a:schemeClr val="accent5">
                <a:lumMod val="75000"/>
              </a:schemeClr>
            </a:solidFill>
          </c:spPr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연령별(1965-)'!$M$4:$M$63</c:f>
              <c:numCache>
                <c:formatCode>_(* #,##0_);_(* \(#,##0\);_(* "-"_);_(@_)</c:formatCode>
                <c:ptCount val="60"/>
                <c:pt idx="0">
                  <c:v>115856</c:v>
                </c:pt>
                <c:pt idx="1">
                  <c:v>111972</c:v>
                </c:pt>
                <c:pt idx="2">
                  <c:v>124209</c:v>
                </c:pt>
                <c:pt idx="3">
                  <c:v>131129</c:v>
                </c:pt>
                <c:pt idx="4">
                  <c:v>145819</c:v>
                </c:pt>
                <c:pt idx="5">
                  <c:v>162073</c:v>
                </c:pt>
                <c:pt idx="6">
                  <c:v>185940</c:v>
                </c:pt>
                <c:pt idx="7">
                  <c:v>212296</c:v>
                </c:pt>
                <c:pt idx="8">
                  <c:v>264851</c:v>
                </c:pt>
                <c:pt idx="9">
                  <c:v>268737</c:v>
                </c:pt>
                <c:pt idx="10">
                  <c:v>323218</c:v>
                </c:pt>
                <c:pt idx="11">
                  <c:v>313006</c:v>
                </c:pt>
                <c:pt idx="12">
                  <c:v>309523</c:v>
                </c:pt>
                <c:pt idx="13">
                  <c:v>334892</c:v>
                </c:pt>
                <c:pt idx="14">
                  <c:v>366531</c:v>
                </c:pt>
                <c:pt idx="15">
                  <c:v>389939</c:v>
                </c:pt>
                <c:pt idx="16">
                  <c:v>429547</c:v>
                </c:pt>
                <c:pt idx="17">
                  <c:v>429075</c:v>
                </c:pt>
                <c:pt idx="18">
                  <c:v>432218</c:v>
                </c:pt>
                <c:pt idx="19">
                  <c:v>497724</c:v>
                </c:pt>
                <c:pt idx="20">
                  <c:v>521229</c:v>
                </c:pt>
                <c:pt idx="21">
                  <c:v>506203</c:v>
                </c:pt>
                <c:pt idx="22">
                  <c:v>509127</c:v>
                </c:pt>
                <c:pt idx="23">
                  <c:v>485559</c:v>
                </c:pt>
                <c:pt idx="24">
                  <c:v>485025</c:v>
                </c:pt>
                <c:pt idx="25">
                  <c:v>639758</c:v>
                </c:pt>
                <c:pt idx="26">
                  <c:v>587750</c:v>
                </c:pt>
                <c:pt idx="27">
                  <c:v>625204</c:v>
                </c:pt>
                <c:pt idx="28">
                  <c:v>602727</c:v>
                </c:pt>
                <c:pt idx="29">
                  <c:v>684513</c:v>
                </c:pt>
                <c:pt idx="30">
                  <c:v>649459</c:v>
                </c:pt>
                <c:pt idx="31">
                  <c:v>590186</c:v>
                </c:pt>
                <c:pt idx="32">
                  <c:v>542901</c:v>
                </c:pt>
                <c:pt idx="33">
                  <c:v>573897</c:v>
                </c:pt>
                <c:pt idx="34">
                  <c:v>546585</c:v>
                </c:pt>
                <c:pt idx="35">
                  <c:v>539245</c:v>
                </c:pt>
                <c:pt idx="36">
                  <c:v>563840</c:v>
                </c:pt>
                <c:pt idx="37">
                  <c:v>570900</c:v>
                </c:pt>
                <c:pt idx="38">
                  <c:v>569751</c:v>
                </c:pt>
                <c:pt idx="39">
                  <c:v>620675</c:v>
                </c:pt>
                <c:pt idx="40">
                  <c:v>649705</c:v>
                </c:pt>
                <c:pt idx="41">
                  <c:v>641595</c:v>
                </c:pt>
                <c:pt idx="42">
                  <c:v>641632</c:v>
                </c:pt>
                <c:pt idx="43">
                  <c:v>603166</c:v>
                </c:pt>
                <c:pt idx="44">
                  <c:v>594267</c:v>
                </c:pt>
                <c:pt idx="45">
                  <c:v>609519</c:v>
                </c:pt>
                <c:pt idx="46">
                  <c:v>557346</c:v>
                </c:pt>
                <c:pt idx="47">
                  <c:v>538103</c:v>
                </c:pt>
                <c:pt idx="48">
                  <c:v>533341</c:v>
                </c:pt>
                <c:pt idx="49">
                  <c:v>456608</c:v>
                </c:pt>
                <c:pt idx="50">
                  <c:v>383403</c:v>
                </c:pt>
                <c:pt idx="51">
                  <c:v>460002</c:v>
                </c:pt>
                <c:pt idx="52">
                  <c:v>441485</c:v>
                </c:pt>
                <c:pt idx="53">
                  <c:v>406889</c:v>
                </c:pt>
                <c:pt idx="54">
                  <c:v>418710</c:v>
                </c:pt>
                <c:pt idx="55">
                  <c:v>462669</c:v>
                </c:pt>
                <c:pt idx="56">
                  <c:v>446623</c:v>
                </c:pt>
                <c:pt idx="57">
                  <c:v>426928</c:v>
                </c:pt>
                <c:pt idx="58">
                  <c:v>450371</c:v>
                </c:pt>
                <c:pt idx="59">
                  <c:v>452298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68F-4D5C-BFF4-87DEA491E7CF}"/>
            </c:ext>
          </c:extLst>
        </c:ser>
        <c:ser>
          <c:idx val="2"/>
          <c:order val="2"/>
          <c:tx>
            <c:strRef>
              <c:f>'학생수_학년별 연령별(1965-)'!$N$3</c:f>
              <c:strCache>
                <c:ptCount val="1"/>
                <c:pt idx="0">
                  <c:v>13세</c:v>
                </c:pt>
              </c:strCache>
            </c:strRef>
          </c:tx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연령별(1965-)'!$N$4:$N$63</c:f>
              <c:numCache>
                <c:formatCode>_(* #,##0_);_(* \(#,##0\);_(* "-"_);_(@_)</c:formatCode>
                <c:ptCount val="60"/>
                <c:pt idx="0">
                  <c:v>239023</c:v>
                </c:pt>
                <c:pt idx="1">
                  <c:v>243063</c:v>
                </c:pt>
                <c:pt idx="2">
                  <c:v>251974</c:v>
                </c:pt>
                <c:pt idx="3">
                  <c:v>316487</c:v>
                </c:pt>
                <c:pt idx="4">
                  <c:v>327899</c:v>
                </c:pt>
                <c:pt idx="5">
                  <c:v>390056</c:v>
                </c:pt>
                <c:pt idx="6">
                  <c:v>447810</c:v>
                </c:pt>
                <c:pt idx="7">
                  <c:v>491733</c:v>
                </c:pt>
                <c:pt idx="8">
                  <c:v>575557</c:v>
                </c:pt>
                <c:pt idx="9">
                  <c:v>596604</c:v>
                </c:pt>
                <c:pt idx="10">
                  <c:v>625435</c:v>
                </c:pt>
                <c:pt idx="11">
                  <c:v>666098</c:v>
                </c:pt>
                <c:pt idx="12">
                  <c:v>630432</c:v>
                </c:pt>
                <c:pt idx="13">
                  <c:v>705685</c:v>
                </c:pt>
                <c:pt idx="14">
                  <c:v>738286</c:v>
                </c:pt>
                <c:pt idx="15">
                  <c:v>747782</c:v>
                </c:pt>
                <c:pt idx="16">
                  <c:v>802030</c:v>
                </c:pt>
                <c:pt idx="17">
                  <c:v>823174</c:v>
                </c:pt>
                <c:pt idx="18">
                  <c:v>836729</c:v>
                </c:pt>
                <c:pt idx="19">
                  <c:v>870959</c:v>
                </c:pt>
                <c:pt idx="20">
                  <c:v>892798</c:v>
                </c:pt>
                <c:pt idx="21">
                  <c:v>875500</c:v>
                </c:pt>
                <c:pt idx="22">
                  <c:v>841009</c:v>
                </c:pt>
                <c:pt idx="23">
                  <c:v>792009</c:v>
                </c:pt>
                <c:pt idx="24">
                  <c:v>737288</c:v>
                </c:pt>
                <c:pt idx="25">
                  <c:v>732721</c:v>
                </c:pt>
                <c:pt idx="26">
                  <c:v>745924</c:v>
                </c:pt>
                <c:pt idx="27">
                  <c:v>745918</c:v>
                </c:pt>
                <c:pt idx="28">
                  <c:v>814666</c:v>
                </c:pt>
                <c:pt idx="29">
                  <c:v>820411</c:v>
                </c:pt>
                <c:pt idx="30">
                  <c:v>817446</c:v>
                </c:pt>
                <c:pt idx="31">
                  <c:v>776746</c:v>
                </c:pt>
                <c:pt idx="32">
                  <c:v>708852</c:v>
                </c:pt>
                <c:pt idx="33">
                  <c:v>637709</c:v>
                </c:pt>
                <c:pt idx="34">
                  <c:v>631672</c:v>
                </c:pt>
                <c:pt idx="35">
                  <c:v>612567</c:v>
                </c:pt>
                <c:pt idx="36">
                  <c:v>609322</c:v>
                </c:pt>
                <c:pt idx="37">
                  <c:v>608234</c:v>
                </c:pt>
                <c:pt idx="38">
                  <c:v>620538</c:v>
                </c:pt>
                <c:pt idx="39">
                  <c:v>611565</c:v>
                </c:pt>
                <c:pt idx="40">
                  <c:v>683280</c:v>
                </c:pt>
                <c:pt idx="41">
                  <c:v>694355</c:v>
                </c:pt>
                <c:pt idx="42">
                  <c:v>683863</c:v>
                </c:pt>
                <c:pt idx="43">
                  <c:v>658198</c:v>
                </c:pt>
                <c:pt idx="44">
                  <c:v>679244</c:v>
                </c:pt>
                <c:pt idx="45">
                  <c:v>658856</c:v>
                </c:pt>
                <c:pt idx="46">
                  <c:v>643627</c:v>
                </c:pt>
                <c:pt idx="47">
                  <c:v>609425</c:v>
                </c:pt>
                <c:pt idx="48">
                  <c:v>602153</c:v>
                </c:pt>
                <c:pt idx="49">
                  <c:v>602485</c:v>
                </c:pt>
                <c:pt idx="50">
                  <c:v>522562</c:v>
                </c:pt>
                <c:pt idx="51">
                  <c:v>396036</c:v>
                </c:pt>
                <c:pt idx="52">
                  <c:v>470967</c:v>
                </c:pt>
                <c:pt idx="53">
                  <c:v>451978</c:v>
                </c:pt>
                <c:pt idx="54">
                  <c:v>417074</c:v>
                </c:pt>
                <c:pt idx="55">
                  <c:v>428537</c:v>
                </c:pt>
                <c:pt idx="56">
                  <c:v>473960</c:v>
                </c:pt>
                <c:pt idx="57">
                  <c:v>447621</c:v>
                </c:pt>
                <c:pt idx="58">
                  <c:v>427411</c:v>
                </c:pt>
                <c:pt idx="59">
                  <c:v>450799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68F-4D5C-BFF4-87DEA491E7CF}"/>
            </c:ext>
          </c:extLst>
        </c:ser>
        <c:ser>
          <c:idx val="3"/>
          <c:order val="3"/>
          <c:tx>
            <c:strRef>
              <c:f>'학생수_학년별 연령별(1965-)'!$O$3</c:f>
              <c:strCache>
                <c:ptCount val="1"/>
                <c:pt idx="0">
                  <c:v>14세</c:v>
                </c:pt>
              </c:strCache>
            </c:strRef>
          </c:tx>
          <c:spPr>
            <a:solidFill>
              <a:srgbClr val="F2DA4C"/>
            </a:solidFill>
          </c:spPr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연령별(1965-)'!$O$4:$O$63</c:f>
              <c:numCache>
                <c:formatCode>_(* #,##0_);_(* \(#,##0\);_(* "-"_);_(@_)</c:formatCode>
                <c:ptCount val="60"/>
                <c:pt idx="0">
                  <c:v>200902</c:v>
                </c:pt>
                <c:pt idx="1">
                  <c:v>253684</c:v>
                </c:pt>
                <c:pt idx="2">
                  <c:v>268536</c:v>
                </c:pt>
                <c:pt idx="3">
                  <c:v>313319</c:v>
                </c:pt>
                <c:pt idx="4">
                  <c:v>367452</c:v>
                </c:pt>
                <c:pt idx="5">
                  <c:v>389040</c:v>
                </c:pt>
                <c:pt idx="6">
                  <c:v>478257</c:v>
                </c:pt>
                <c:pt idx="7">
                  <c:v>517017</c:v>
                </c:pt>
                <c:pt idx="8">
                  <c:v>554647</c:v>
                </c:pt>
                <c:pt idx="9">
                  <c:v>606647</c:v>
                </c:pt>
                <c:pt idx="10">
                  <c:v>635857</c:v>
                </c:pt>
                <c:pt idx="11">
                  <c:v>661508</c:v>
                </c:pt>
                <c:pt idx="12">
                  <c:v>666029</c:v>
                </c:pt>
                <c:pt idx="13">
                  <c:v>706798</c:v>
                </c:pt>
                <c:pt idx="14">
                  <c:v>742581</c:v>
                </c:pt>
                <c:pt idx="15">
                  <c:v>767479</c:v>
                </c:pt>
                <c:pt idx="16">
                  <c:v>764998</c:v>
                </c:pt>
                <c:pt idx="17">
                  <c:v>810863</c:v>
                </c:pt>
                <c:pt idx="18">
                  <c:v>838417</c:v>
                </c:pt>
                <c:pt idx="19">
                  <c:v>835408</c:v>
                </c:pt>
                <c:pt idx="20">
                  <c:v>866811</c:v>
                </c:pt>
                <c:pt idx="21">
                  <c:v>884977</c:v>
                </c:pt>
                <c:pt idx="22">
                  <c:v>867932</c:v>
                </c:pt>
                <c:pt idx="23">
                  <c:v>836435</c:v>
                </c:pt>
                <c:pt idx="24">
                  <c:v>798338</c:v>
                </c:pt>
                <c:pt idx="25">
                  <c:v>750735</c:v>
                </c:pt>
                <c:pt idx="26">
                  <c:v>710327</c:v>
                </c:pt>
                <c:pt idx="27">
                  <c:v>735301</c:v>
                </c:pt>
                <c:pt idx="28">
                  <c:v>746163</c:v>
                </c:pt>
                <c:pt idx="29">
                  <c:v>821464</c:v>
                </c:pt>
                <c:pt idx="30">
                  <c:v>818037</c:v>
                </c:pt>
                <c:pt idx="31">
                  <c:v>811467</c:v>
                </c:pt>
                <c:pt idx="32">
                  <c:v>771025</c:v>
                </c:pt>
                <c:pt idx="33">
                  <c:v>702248</c:v>
                </c:pt>
                <c:pt idx="34">
                  <c:v>630734</c:v>
                </c:pt>
                <c:pt idx="35">
                  <c:v>624433</c:v>
                </c:pt>
                <c:pt idx="36">
                  <c:v>601175</c:v>
                </c:pt>
                <c:pt idx="37">
                  <c:v>597121</c:v>
                </c:pt>
                <c:pt idx="38">
                  <c:v>601701</c:v>
                </c:pt>
                <c:pt idx="39">
                  <c:v>610339</c:v>
                </c:pt>
                <c:pt idx="40">
                  <c:v>613422</c:v>
                </c:pt>
                <c:pt idx="41">
                  <c:v>676707</c:v>
                </c:pt>
                <c:pt idx="42">
                  <c:v>685282</c:v>
                </c:pt>
                <c:pt idx="43">
                  <c:v>669507</c:v>
                </c:pt>
                <c:pt idx="44">
                  <c:v>674650</c:v>
                </c:pt>
                <c:pt idx="45">
                  <c:v>646814</c:v>
                </c:pt>
                <c:pt idx="46">
                  <c:v>649235</c:v>
                </c:pt>
                <c:pt idx="47">
                  <c:v>638095</c:v>
                </c:pt>
                <c:pt idx="48">
                  <c:v>604504</c:v>
                </c:pt>
                <c:pt idx="49">
                  <c:v>597520</c:v>
                </c:pt>
                <c:pt idx="50">
                  <c:v>598094</c:v>
                </c:pt>
                <c:pt idx="51">
                  <c:v>518107</c:v>
                </c:pt>
                <c:pt idx="52">
                  <c:v>393163</c:v>
                </c:pt>
                <c:pt idx="53">
                  <c:v>454246</c:v>
                </c:pt>
                <c:pt idx="54">
                  <c:v>438984</c:v>
                </c:pt>
                <c:pt idx="55">
                  <c:v>407919</c:v>
                </c:pt>
                <c:pt idx="56">
                  <c:v>422961</c:v>
                </c:pt>
                <c:pt idx="57">
                  <c:v>467176</c:v>
                </c:pt>
                <c:pt idx="58">
                  <c:v>442317</c:v>
                </c:pt>
                <c:pt idx="59">
                  <c:v>422953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68F-4D5C-BFF4-87DEA491E7CF}"/>
            </c:ext>
          </c:extLst>
        </c:ser>
        <c:ser>
          <c:idx val="4"/>
          <c:order val="4"/>
          <c:tx>
            <c:strRef>
              <c:f>'학생수_학년별 연령별(1965-)'!$P$3</c:f>
              <c:strCache>
                <c:ptCount val="1"/>
                <c:pt idx="0">
                  <c:v>15세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연령별(1965-)'!$P$4:$P$63</c:f>
              <c:numCache>
                <c:formatCode>_(* #,##0_);_(* \(#,##0\);_(* "-"_);_(@_)</c:formatCode>
                <c:ptCount val="60"/>
                <c:pt idx="0">
                  <c:v>121889</c:v>
                </c:pt>
                <c:pt idx="1">
                  <c:v>135566</c:v>
                </c:pt>
                <c:pt idx="2">
                  <c:v>180783</c:v>
                </c:pt>
                <c:pt idx="3">
                  <c:v>169891</c:v>
                </c:pt>
                <c:pt idx="4">
                  <c:v>214146</c:v>
                </c:pt>
                <c:pt idx="5">
                  <c:v>252233</c:v>
                </c:pt>
                <c:pt idx="6">
                  <c:v>294282</c:v>
                </c:pt>
                <c:pt idx="7">
                  <c:v>332990</c:v>
                </c:pt>
                <c:pt idx="8">
                  <c:v>305992</c:v>
                </c:pt>
                <c:pt idx="9">
                  <c:v>324254</c:v>
                </c:pt>
                <c:pt idx="10">
                  <c:v>323286</c:v>
                </c:pt>
                <c:pt idx="11">
                  <c:v>340577</c:v>
                </c:pt>
                <c:pt idx="12">
                  <c:v>387862</c:v>
                </c:pt>
                <c:pt idx="13">
                  <c:v>402305</c:v>
                </c:pt>
                <c:pt idx="14">
                  <c:v>387497</c:v>
                </c:pt>
                <c:pt idx="15">
                  <c:v>405787</c:v>
                </c:pt>
                <c:pt idx="16">
                  <c:v>419689</c:v>
                </c:pt>
                <c:pt idx="17">
                  <c:v>402200</c:v>
                </c:pt>
                <c:pt idx="18">
                  <c:v>445912</c:v>
                </c:pt>
                <c:pt idx="19">
                  <c:v>409319</c:v>
                </c:pt>
                <c:pt idx="20">
                  <c:v>396492</c:v>
                </c:pt>
                <c:pt idx="21">
                  <c:v>404100</c:v>
                </c:pt>
                <c:pt idx="22">
                  <c:v>360619</c:v>
                </c:pt>
                <c:pt idx="23">
                  <c:v>335733</c:v>
                </c:pt>
                <c:pt idx="24">
                  <c:v>293124</c:v>
                </c:pt>
                <c:pt idx="25">
                  <c:v>128111</c:v>
                </c:pt>
                <c:pt idx="26">
                  <c:v>158965</c:v>
                </c:pt>
                <c:pt idx="27">
                  <c:v>192627</c:v>
                </c:pt>
                <c:pt idx="28">
                  <c:v>212160</c:v>
                </c:pt>
                <c:pt idx="29">
                  <c:v>158337</c:v>
                </c:pt>
                <c:pt idx="30">
                  <c:v>167938</c:v>
                </c:pt>
                <c:pt idx="31">
                  <c:v>173707</c:v>
                </c:pt>
                <c:pt idx="32">
                  <c:v>133410</c:v>
                </c:pt>
                <c:pt idx="33">
                  <c:v>81195</c:v>
                </c:pt>
                <c:pt idx="34">
                  <c:v>69674</c:v>
                </c:pt>
                <c:pt idx="35">
                  <c:v>65722</c:v>
                </c:pt>
                <c:pt idx="36">
                  <c:v>45370</c:v>
                </c:pt>
                <c:pt idx="37">
                  <c:v>46039</c:v>
                </c:pt>
                <c:pt idx="38">
                  <c:v>45073</c:v>
                </c:pt>
                <c:pt idx="39">
                  <c:v>64921</c:v>
                </c:pt>
                <c:pt idx="40">
                  <c:v>48271</c:v>
                </c:pt>
                <c:pt idx="41">
                  <c:v>48333</c:v>
                </c:pt>
                <c:pt idx="42">
                  <c:v>40796</c:v>
                </c:pt>
                <c:pt idx="43">
                  <c:v>72080</c:v>
                </c:pt>
                <c:pt idx="44">
                  <c:v>50101</c:v>
                </c:pt>
                <c:pt idx="45">
                  <c:v>33258</c:v>
                </c:pt>
                <c:pt idx="46">
                  <c:v>55035</c:v>
                </c:pt>
                <c:pt idx="47">
                  <c:v>57788</c:v>
                </c:pt>
                <c:pt idx="48">
                  <c:v>59148</c:v>
                </c:pt>
                <c:pt idx="49">
                  <c:v>57452</c:v>
                </c:pt>
                <c:pt idx="50">
                  <c:v>65392</c:v>
                </c:pt>
                <c:pt idx="51">
                  <c:v>70791</c:v>
                </c:pt>
                <c:pt idx="52">
                  <c:v>66096</c:v>
                </c:pt>
                <c:pt idx="53">
                  <c:v>14083</c:v>
                </c:pt>
                <c:pt idx="54">
                  <c:v>14099</c:v>
                </c:pt>
                <c:pt idx="55">
                  <c:v>12936</c:v>
                </c:pt>
                <c:pt idx="56">
                  <c:v>4088</c:v>
                </c:pt>
                <c:pt idx="57">
                  <c:v>3812</c:v>
                </c:pt>
                <c:pt idx="58">
                  <c:v>4138</c:v>
                </c:pt>
                <c:pt idx="59">
                  <c:v>4284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68F-4D5C-BFF4-87DEA491E7CF}"/>
            </c:ext>
          </c:extLst>
        </c:ser>
        <c:ser>
          <c:idx val="5"/>
          <c:order val="5"/>
          <c:tx>
            <c:strRef>
              <c:f>'학생수_학년별 연령별(1965-)'!$Q$3</c:f>
              <c:strCache>
                <c:ptCount val="1"/>
                <c:pt idx="0">
                  <c:v>16세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연령별(1965-)'!$Q$4:$Q$63</c:f>
              <c:numCache>
                <c:formatCode>_(* #,##0_);_(* \(#,##0\);_(* "-"_);_(@_)</c:formatCode>
                <c:ptCount val="60"/>
                <c:pt idx="0">
                  <c:v>42350</c:v>
                </c:pt>
                <c:pt idx="1">
                  <c:v>45156</c:v>
                </c:pt>
                <c:pt idx="2">
                  <c:v>54409</c:v>
                </c:pt>
                <c:pt idx="3">
                  <c:v>53169</c:v>
                </c:pt>
                <c:pt idx="4">
                  <c:v>60713</c:v>
                </c:pt>
                <c:pt idx="5">
                  <c:v>78229</c:v>
                </c:pt>
                <c:pt idx="6">
                  <c:v>86900</c:v>
                </c:pt>
                <c:pt idx="7">
                  <c:v>91397</c:v>
                </c:pt>
                <c:pt idx="8">
                  <c:v>86057</c:v>
                </c:pt>
                <c:pt idx="9">
                  <c:v>91933</c:v>
                </c:pt>
                <c:pt idx="10">
                  <c:v>72439</c:v>
                </c:pt>
                <c:pt idx="11">
                  <c:v>86193</c:v>
                </c:pt>
                <c:pt idx="12">
                  <c:v>127749</c:v>
                </c:pt>
                <c:pt idx="13">
                  <c:v>92615</c:v>
                </c:pt>
                <c:pt idx="14">
                  <c:v>95436</c:v>
                </c:pt>
                <c:pt idx="15">
                  <c:v>88802</c:v>
                </c:pt>
                <c:pt idx="16">
                  <c:v>92084</c:v>
                </c:pt>
                <c:pt idx="17">
                  <c:v>82611</c:v>
                </c:pt>
                <c:pt idx="18">
                  <c:v>76921</c:v>
                </c:pt>
                <c:pt idx="19">
                  <c:v>77068</c:v>
                </c:pt>
                <c:pt idx="20">
                  <c:v>62724</c:v>
                </c:pt>
                <c:pt idx="21">
                  <c:v>60830</c:v>
                </c:pt>
                <c:pt idx="22">
                  <c:v>49878</c:v>
                </c:pt>
                <c:pt idx="23">
                  <c:v>48148</c:v>
                </c:pt>
                <c:pt idx="24">
                  <c:v>39370</c:v>
                </c:pt>
                <c:pt idx="25">
                  <c:v>11782</c:v>
                </c:pt>
                <c:pt idx="26">
                  <c:v>13610</c:v>
                </c:pt>
                <c:pt idx="27">
                  <c:v>20711</c:v>
                </c:pt>
                <c:pt idx="28">
                  <c:v>18911</c:v>
                </c:pt>
                <c:pt idx="29">
                  <c:v>12192</c:v>
                </c:pt>
                <c:pt idx="30">
                  <c:v>15675</c:v>
                </c:pt>
                <c:pt idx="31">
                  <c:v>16183</c:v>
                </c:pt>
                <c:pt idx="32">
                  <c:v>14231</c:v>
                </c:pt>
                <c:pt idx="33">
                  <c:v>7181</c:v>
                </c:pt>
                <c:pt idx="34">
                  <c:v>12116</c:v>
                </c:pt>
                <c:pt idx="35">
                  <c:v>10597</c:v>
                </c:pt>
                <c:pt idx="36">
                  <c:v>6929</c:v>
                </c:pt>
                <c:pt idx="37">
                  <c:v>10014</c:v>
                </c:pt>
                <c:pt idx="38">
                  <c:v>9210</c:v>
                </c:pt>
                <c:pt idx="39">
                  <c:v>14644</c:v>
                </c:pt>
                <c:pt idx="40">
                  <c:v>3928</c:v>
                </c:pt>
                <c:pt idx="41">
                  <c:v>3889</c:v>
                </c:pt>
                <c:pt idx="42">
                  <c:v>2949</c:v>
                </c:pt>
                <c:pt idx="43">
                  <c:v>25310</c:v>
                </c:pt>
                <c:pt idx="44">
                  <c:v>2849</c:v>
                </c:pt>
                <c:pt idx="45">
                  <c:v>1056</c:v>
                </c:pt>
                <c:pt idx="46">
                  <c:v>1158</c:v>
                </c:pt>
                <c:pt idx="47">
                  <c:v>1752</c:v>
                </c:pt>
                <c:pt idx="48">
                  <c:v>1998</c:v>
                </c:pt>
                <c:pt idx="49">
                  <c:v>1207</c:v>
                </c:pt>
                <c:pt idx="50">
                  <c:v>996</c:v>
                </c:pt>
                <c:pt idx="51">
                  <c:v>1069</c:v>
                </c:pt>
                <c:pt idx="52">
                  <c:v>1267</c:v>
                </c:pt>
                <c:pt idx="53">
                  <c:v>837</c:v>
                </c:pt>
                <c:pt idx="54">
                  <c:v>435</c:v>
                </c:pt>
                <c:pt idx="55">
                  <c:v>482</c:v>
                </c:pt>
                <c:pt idx="56">
                  <c:v>415</c:v>
                </c:pt>
                <c:pt idx="57">
                  <c:v>330</c:v>
                </c:pt>
                <c:pt idx="58">
                  <c:v>316</c:v>
                </c:pt>
                <c:pt idx="59">
                  <c:v>434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68F-4D5C-BFF4-87DEA491E7CF}"/>
            </c:ext>
          </c:extLst>
        </c:ser>
        <c:ser>
          <c:idx val="6"/>
          <c:order val="6"/>
          <c:tx>
            <c:strRef>
              <c:f>'학생수_학년별 연령별(1965-)'!$R$3</c:f>
              <c:strCache>
                <c:ptCount val="1"/>
                <c:pt idx="0">
                  <c:v>17세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연령별(1965-)'!$R$4:$R$63</c:f>
              <c:numCache>
                <c:formatCode>_(* #,##0_);_(* \(#,##0\);_(* "-"_);_(@_)</c:formatCode>
                <c:ptCount val="60"/>
                <c:pt idx="0">
                  <c:v>9029</c:v>
                </c:pt>
                <c:pt idx="1">
                  <c:v>10484</c:v>
                </c:pt>
                <c:pt idx="2">
                  <c:v>10632</c:v>
                </c:pt>
                <c:pt idx="3">
                  <c:v>9175</c:v>
                </c:pt>
                <c:pt idx="4">
                  <c:v>11206</c:v>
                </c:pt>
                <c:pt idx="5">
                  <c:v>12817</c:v>
                </c:pt>
                <c:pt idx="6">
                  <c:v>13802</c:v>
                </c:pt>
                <c:pt idx="7">
                  <c:v>13343</c:v>
                </c:pt>
                <c:pt idx="8">
                  <c:v>15258</c:v>
                </c:pt>
                <c:pt idx="9">
                  <c:v>13889</c:v>
                </c:pt>
                <c:pt idx="10">
                  <c:v>10223</c:v>
                </c:pt>
                <c:pt idx="11">
                  <c:v>11393</c:v>
                </c:pt>
                <c:pt idx="12">
                  <c:v>29096</c:v>
                </c:pt>
                <c:pt idx="13">
                  <c:v>11804</c:v>
                </c:pt>
                <c:pt idx="14">
                  <c:v>12989</c:v>
                </c:pt>
                <c:pt idx="15">
                  <c:v>12855</c:v>
                </c:pt>
                <c:pt idx="16">
                  <c:v>11660</c:v>
                </c:pt>
                <c:pt idx="17">
                  <c:v>9444</c:v>
                </c:pt>
                <c:pt idx="18">
                  <c:v>7503</c:v>
                </c:pt>
                <c:pt idx="19">
                  <c:v>7249</c:v>
                </c:pt>
                <c:pt idx="20">
                  <c:v>5935</c:v>
                </c:pt>
                <c:pt idx="21">
                  <c:v>4615</c:v>
                </c:pt>
                <c:pt idx="22">
                  <c:v>3684</c:v>
                </c:pt>
                <c:pt idx="23">
                  <c:v>3211</c:v>
                </c:pt>
                <c:pt idx="24">
                  <c:v>2118</c:v>
                </c:pt>
                <c:pt idx="25">
                  <c:v>806</c:v>
                </c:pt>
                <c:pt idx="26">
                  <c:v>578</c:v>
                </c:pt>
                <c:pt idx="27">
                  <c:v>1618</c:v>
                </c:pt>
                <c:pt idx="28">
                  <c:v>702</c:v>
                </c:pt>
                <c:pt idx="29">
                  <c:v>437</c:v>
                </c:pt>
                <c:pt idx="30">
                  <c:v>376</c:v>
                </c:pt>
                <c:pt idx="31">
                  <c:v>836</c:v>
                </c:pt>
                <c:pt idx="32">
                  <c:v>405</c:v>
                </c:pt>
                <c:pt idx="33">
                  <c:v>323</c:v>
                </c:pt>
                <c:pt idx="34">
                  <c:v>736</c:v>
                </c:pt>
                <c:pt idx="35">
                  <c:v>1277</c:v>
                </c:pt>
                <c:pt idx="36">
                  <c:v>476</c:v>
                </c:pt>
                <c:pt idx="37">
                  <c:v>284</c:v>
                </c:pt>
                <c:pt idx="38">
                  <c:v>249</c:v>
                </c:pt>
                <c:pt idx="39">
                  <c:v>394</c:v>
                </c:pt>
                <c:pt idx="40">
                  <c:v>333</c:v>
                </c:pt>
                <c:pt idx="41">
                  <c:v>199</c:v>
                </c:pt>
                <c:pt idx="42">
                  <c:v>214</c:v>
                </c:pt>
                <c:pt idx="43">
                  <c:v>390</c:v>
                </c:pt>
                <c:pt idx="44">
                  <c:v>224</c:v>
                </c:pt>
                <c:pt idx="45">
                  <c:v>150</c:v>
                </c:pt>
                <c:pt idx="46">
                  <c:v>186</c:v>
                </c:pt>
                <c:pt idx="47">
                  <c:v>210</c:v>
                </c:pt>
                <c:pt idx="48">
                  <c:v>217</c:v>
                </c:pt>
                <c:pt idx="49">
                  <c:v>160</c:v>
                </c:pt>
                <c:pt idx="50">
                  <c:v>142</c:v>
                </c:pt>
                <c:pt idx="51">
                  <c:v>173</c:v>
                </c:pt>
                <c:pt idx="52">
                  <c:v>152</c:v>
                </c:pt>
                <c:pt idx="53">
                  <c:v>154</c:v>
                </c:pt>
                <c:pt idx="54">
                  <c:v>118</c:v>
                </c:pt>
                <c:pt idx="55">
                  <c:v>71</c:v>
                </c:pt>
                <c:pt idx="56">
                  <c:v>71</c:v>
                </c:pt>
                <c:pt idx="57">
                  <c:v>59</c:v>
                </c:pt>
                <c:pt idx="58">
                  <c:v>45</c:v>
                </c:pt>
                <c:pt idx="59">
                  <c:v>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68F-4D5C-BFF4-87DEA491E7CF}"/>
            </c:ext>
          </c:extLst>
        </c:ser>
        <c:ser>
          <c:idx val="7"/>
          <c:order val="7"/>
          <c:tx>
            <c:strRef>
              <c:f>'학생수_학년별 연령별(1965-)'!$S$3</c:f>
              <c:strCache>
                <c:ptCount val="1"/>
                <c:pt idx="0">
                  <c:v>18세</c:v>
                </c:pt>
              </c:strCache>
            </c:strRef>
          </c:tx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연령별(1965-)'!$S$4:$S$63</c:f>
              <c:numCache>
                <c:formatCode>_(* #,##0_);_(* \(#,##0\);_(* "-"_);_(@_)</c:formatCode>
                <c:ptCount val="60"/>
                <c:pt idx="0">
                  <c:v>1817</c:v>
                </c:pt>
                <c:pt idx="1">
                  <c:v>1941</c:v>
                </c:pt>
                <c:pt idx="2">
                  <c:v>1600</c:v>
                </c:pt>
                <c:pt idx="3">
                  <c:v>1342</c:v>
                </c:pt>
                <c:pt idx="4">
                  <c:v>1637</c:v>
                </c:pt>
                <c:pt idx="5">
                  <c:v>1264</c:v>
                </c:pt>
                <c:pt idx="6">
                  <c:v>1398</c:v>
                </c:pt>
                <c:pt idx="7">
                  <c:v>1263</c:v>
                </c:pt>
                <c:pt idx="8">
                  <c:v>1945</c:v>
                </c:pt>
                <c:pt idx="9">
                  <c:v>2153</c:v>
                </c:pt>
                <c:pt idx="10">
                  <c:v>914</c:v>
                </c:pt>
                <c:pt idx="11">
                  <c:v>1020</c:v>
                </c:pt>
                <c:pt idx="12">
                  <c:v>4335</c:v>
                </c:pt>
                <c:pt idx="13">
                  <c:v>1700</c:v>
                </c:pt>
                <c:pt idx="14">
                  <c:v>2601</c:v>
                </c:pt>
                <c:pt idx="15">
                  <c:v>2786</c:v>
                </c:pt>
                <c:pt idx="16">
                  <c:v>2065</c:v>
                </c:pt>
                <c:pt idx="17">
                  <c:v>1644</c:v>
                </c:pt>
                <c:pt idx="18">
                  <c:v>1085</c:v>
                </c:pt>
                <c:pt idx="19">
                  <c:v>1167</c:v>
                </c:pt>
                <c:pt idx="20">
                  <c:v>660</c:v>
                </c:pt>
                <c:pt idx="21">
                  <c:v>747</c:v>
                </c:pt>
                <c:pt idx="22">
                  <c:v>247</c:v>
                </c:pt>
                <c:pt idx="23">
                  <c:v>231</c:v>
                </c:pt>
                <c:pt idx="24">
                  <c:v>161</c:v>
                </c:pt>
                <c:pt idx="25">
                  <c:v>78</c:v>
                </c:pt>
                <c:pt idx="26">
                  <c:v>63</c:v>
                </c:pt>
                <c:pt idx="27">
                  <c:v>45</c:v>
                </c:pt>
                <c:pt idx="28">
                  <c:v>59</c:v>
                </c:pt>
                <c:pt idx="29">
                  <c:v>47</c:v>
                </c:pt>
                <c:pt idx="30">
                  <c:v>34</c:v>
                </c:pt>
                <c:pt idx="31">
                  <c:v>26</c:v>
                </c:pt>
                <c:pt idx="32">
                  <c:v>59</c:v>
                </c:pt>
                <c:pt idx="33">
                  <c:v>49</c:v>
                </c:pt>
                <c:pt idx="34">
                  <c:v>90</c:v>
                </c:pt>
                <c:pt idx="35">
                  <c:v>155</c:v>
                </c:pt>
                <c:pt idx="36">
                  <c:v>34</c:v>
                </c:pt>
                <c:pt idx="37">
                  <c:v>46</c:v>
                </c:pt>
                <c:pt idx="38">
                  <c:v>60</c:v>
                </c:pt>
                <c:pt idx="39">
                  <c:v>78</c:v>
                </c:pt>
                <c:pt idx="40">
                  <c:v>57</c:v>
                </c:pt>
                <c:pt idx="41">
                  <c:v>44</c:v>
                </c:pt>
                <c:pt idx="42">
                  <c:v>48</c:v>
                </c:pt>
                <c:pt idx="43">
                  <c:v>69</c:v>
                </c:pt>
                <c:pt idx="44">
                  <c:v>58</c:v>
                </c:pt>
                <c:pt idx="45">
                  <c:v>72</c:v>
                </c:pt>
                <c:pt idx="46">
                  <c:v>76</c:v>
                </c:pt>
                <c:pt idx="47">
                  <c:v>58</c:v>
                </c:pt>
                <c:pt idx="48">
                  <c:v>61</c:v>
                </c:pt>
                <c:pt idx="49">
                  <c:v>63</c:v>
                </c:pt>
                <c:pt idx="50">
                  <c:v>54</c:v>
                </c:pt>
                <c:pt idx="51">
                  <c:v>50</c:v>
                </c:pt>
                <c:pt idx="52">
                  <c:v>52</c:v>
                </c:pt>
                <c:pt idx="53">
                  <c:v>44</c:v>
                </c:pt>
                <c:pt idx="54">
                  <c:v>43</c:v>
                </c:pt>
                <c:pt idx="55">
                  <c:v>41</c:v>
                </c:pt>
                <c:pt idx="56">
                  <c:v>25</c:v>
                </c:pt>
                <c:pt idx="57">
                  <c:v>26</c:v>
                </c:pt>
                <c:pt idx="58">
                  <c:v>18</c:v>
                </c:pt>
                <c:pt idx="59">
                  <c:v>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A68F-4D5C-BFF4-87DEA491E7CF}"/>
            </c:ext>
          </c:extLst>
        </c:ser>
        <c:ser>
          <c:idx val="8"/>
          <c:order val="8"/>
          <c:tx>
            <c:strRef>
              <c:f>'학생수_학년별 연령별(1965-)'!$T$3</c:f>
              <c:strCache>
                <c:ptCount val="1"/>
                <c:pt idx="0">
                  <c:v>19세이상</c:v>
                </c:pt>
              </c:strCache>
            </c:strRef>
          </c:tx>
          <c:invertIfNegative val="0"/>
          <c:cat>
            <c:numRef>
              <c:f>'학생수_학년별 연령별(1965-)'!$B$4:$B$63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'학생수_학년별 연령별(1965-)'!$T$4:$T$63</c:f>
              <c:numCache>
                <c:formatCode>_(* #,##0_);_(* \(#,##0\);_(* "-"_);_(@_)</c:formatCode>
                <c:ptCount val="60"/>
                <c:pt idx="0">
                  <c:v>335</c:v>
                </c:pt>
                <c:pt idx="1">
                  <c:v>362</c:v>
                </c:pt>
                <c:pt idx="2">
                  <c:v>382</c:v>
                </c:pt>
                <c:pt idx="3">
                  <c:v>215</c:v>
                </c:pt>
                <c:pt idx="4">
                  <c:v>209</c:v>
                </c:pt>
                <c:pt idx="5">
                  <c:v>147</c:v>
                </c:pt>
                <c:pt idx="6">
                  <c:v>286</c:v>
                </c:pt>
                <c:pt idx="7">
                  <c:v>157</c:v>
                </c:pt>
                <c:pt idx="8">
                  <c:v>241</c:v>
                </c:pt>
                <c:pt idx="9">
                  <c:v>162</c:v>
                </c:pt>
                <c:pt idx="10">
                  <c:v>96</c:v>
                </c:pt>
                <c:pt idx="11">
                  <c:v>86</c:v>
                </c:pt>
                <c:pt idx="12">
                  <c:v>863</c:v>
                </c:pt>
                <c:pt idx="13">
                  <c:v>1716</c:v>
                </c:pt>
                <c:pt idx="14">
                  <c:v>2471</c:v>
                </c:pt>
                <c:pt idx="15">
                  <c:v>4080</c:v>
                </c:pt>
                <c:pt idx="16">
                  <c:v>3272</c:v>
                </c:pt>
                <c:pt idx="17">
                  <c:v>2639</c:v>
                </c:pt>
                <c:pt idx="18">
                  <c:v>1968</c:v>
                </c:pt>
                <c:pt idx="19">
                  <c:v>1321</c:v>
                </c:pt>
                <c:pt idx="20">
                  <c:v>746</c:v>
                </c:pt>
                <c:pt idx="21">
                  <c:v>1002</c:v>
                </c:pt>
                <c:pt idx="22">
                  <c:v>110</c:v>
                </c:pt>
                <c:pt idx="23">
                  <c:v>35</c:v>
                </c:pt>
                <c:pt idx="24">
                  <c:v>24</c:v>
                </c:pt>
                <c:pt idx="25">
                  <c:v>10</c:v>
                </c:pt>
                <c:pt idx="26">
                  <c:v>13</c:v>
                </c:pt>
                <c:pt idx="27">
                  <c:v>12</c:v>
                </c:pt>
                <c:pt idx="28">
                  <c:v>13</c:v>
                </c:pt>
                <c:pt idx="29">
                  <c:v>19</c:v>
                </c:pt>
                <c:pt idx="30">
                  <c:v>23</c:v>
                </c:pt>
                <c:pt idx="31">
                  <c:v>12</c:v>
                </c:pt>
                <c:pt idx="32">
                  <c:v>10</c:v>
                </c:pt>
                <c:pt idx="33">
                  <c:v>31</c:v>
                </c:pt>
                <c:pt idx="34">
                  <c:v>32</c:v>
                </c:pt>
                <c:pt idx="35">
                  <c:v>40</c:v>
                </c:pt>
                <c:pt idx="36">
                  <c:v>56</c:v>
                </c:pt>
                <c:pt idx="37">
                  <c:v>82</c:v>
                </c:pt>
                <c:pt idx="38">
                  <c:v>100</c:v>
                </c:pt>
                <c:pt idx="39">
                  <c:v>77</c:v>
                </c:pt>
                <c:pt idx="40">
                  <c:v>139</c:v>
                </c:pt>
                <c:pt idx="41">
                  <c:v>162</c:v>
                </c:pt>
                <c:pt idx="42">
                  <c:v>195</c:v>
                </c:pt>
                <c:pt idx="43">
                  <c:v>181</c:v>
                </c:pt>
                <c:pt idx="44">
                  <c:v>179</c:v>
                </c:pt>
                <c:pt idx="45">
                  <c:v>212</c:v>
                </c:pt>
                <c:pt idx="46">
                  <c:v>213</c:v>
                </c:pt>
                <c:pt idx="47">
                  <c:v>234</c:v>
                </c:pt>
                <c:pt idx="48">
                  <c:v>221</c:v>
                </c:pt>
                <c:pt idx="49">
                  <c:v>224</c:v>
                </c:pt>
                <c:pt idx="50">
                  <c:v>224</c:v>
                </c:pt>
                <c:pt idx="51">
                  <c:v>223</c:v>
                </c:pt>
                <c:pt idx="52">
                  <c:v>209</c:v>
                </c:pt>
                <c:pt idx="53">
                  <c:v>196</c:v>
                </c:pt>
                <c:pt idx="54">
                  <c:v>146</c:v>
                </c:pt>
                <c:pt idx="55">
                  <c:v>150</c:v>
                </c:pt>
                <c:pt idx="56">
                  <c:v>120</c:v>
                </c:pt>
                <c:pt idx="57">
                  <c:v>79</c:v>
                </c:pt>
                <c:pt idx="58">
                  <c:v>62</c:v>
                </c:pt>
                <c:pt idx="59">
                  <c:v>50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A68F-4D5C-BFF4-87DEA491E7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184872960"/>
        <c:axId val="184874496"/>
      </c:barChart>
      <c:catAx>
        <c:axId val="1848729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874496"/>
        <c:crosses val="autoZero"/>
        <c:auto val="1"/>
        <c:lblAlgn val="ctr"/>
        <c:lblOffset val="100"/>
        <c:tickLblSkip val="5"/>
        <c:noMultiLvlLbl val="0"/>
      </c:catAx>
      <c:valAx>
        <c:axId val="18487449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84872960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6.207777143384554E-2"/>
          <c:y val="0.89138499531530158"/>
          <c:w val="0.86968572444271064"/>
          <c:h val="5.9425050409471374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966" l="0.70000000000000062" r="0.70000000000000062" t="0.75000000000000966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_rels/drawing1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1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5.xml"/><Relationship Id="rId2" Type="http://schemas.openxmlformats.org/officeDocument/2006/relationships/chart" Target="../charts/chart14.xml"/><Relationship Id="rId1" Type="http://schemas.openxmlformats.org/officeDocument/2006/relationships/chart" Target="../charts/chart13.xm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5.xml"/><Relationship Id="rId2" Type="http://schemas.openxmlformats.org/officeDocument/2006/relationships/chart" Target="../charts/chart4.xml"/><Relationship Id="rId1" Type="http://schemas.openxmlformats.org/officeDocument/2006/relationships/chart" Target="../charts/chart3.xml"/><Relationship Id="rId6" Type="http://schemas.openxmlformats.org/officeDocument/2006/relationships/chart" Target="../charts/chart8.xml"/><Relationship Id="rId5" Type="http://schemas.openxmlformats.org/officeDocument/2006/relationships/chart" Target="../charts/chart7.xml"/><Relationship Id="rId4" Type="http://schemas.openxmlformats.org/officeDocument/2006/relationships/chart" Target="../charts/chart6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316551</xdr:colOff>
      <xdr:row>33</xdr:row>
      <xdr:rowOff>83276</xdr:rowOff>
    </xdr:from>
    <xdr:to>
      <xdr:col>25</xdr:col>
      <xdr:colOff>360219</xdr:colOff>
      <xdr:row>60</xdr:row>
      <xdr:rowOff>119062</xdr:rowOff>
    </xdr:to>
    <xdr:graphicFrame macro="">
      <xdr:nvGraphicFramePr>
        <xdr:cNvPr id="3" name="차트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201706</xdr:colOff>
      <xdr:row>4</xdr:row>
      <xdr:rowOff>22413</xdr:rowOff>
    </xdr:from>
    <xdr:to>
      <xdr:col>25</xdr:col>
      <xdr:colOff>306481</xdr:colOff>
      <xdr:row>32</xdr:row>
      <xdr:rowOff>15128</xdr:rowOff>
    </xdr:to>
    <xdr:graphicFrame macro="">
      <xdr:nvGraphicFramePr>
        <xdr:cNvPr id="8" name="차트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6" cy="3319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6" cy="3319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6" cy="3319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제주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/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강원권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7424</xdr:colOff>
      <xdr:row>29</xdr:row>
      <xdr:rowOff>3709</xdr:rowOff>
    </xdr:from>
    <xdr:to>
      <xdr:col>41</xdr:col>
      <xdr:colOff>18630</xdr:colOff>
      <xdr:row>62</xdr:row>
      <xdr:rowOff>11906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0</xdr:colOff>
      <xdr:row>3</xdr:row>
      <xdr:rowOff>0</xdr:rowOff>
    </xdr:from>
    <xdr:to>
      <xdr:col>41</xdr:col>
      <xdr:colOff>204107</xdr:colOff>
      <xdr:row>27</xdr:row>
      <xdr:rowOff>108734</xdr:rowOff>
    </xdr:to>
    <xdr:graphicFrame macro="">
      <xdr:nvGraphicFramePr>
        <xdr:cNvPr id="3" name="차트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0.09013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869206" cy="40005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연령별 중학교 학생수 구성비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>
              <a:latin typeface="HY헤드라인M" pitchFamily="18" charset="-127"/>
              <a:ea typeface="HY헤드라인M" pitchFamily="18" charset="-127"/>
            </a:rPr>
            <a:t>연도별 학년별 중학교 학생수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8283</xdr:colOff>
      <xdr:row>3</xdr:row>
      <xdr:rowOff>415</xdr:rowOff>
    </xdr:from>
    <xdr:to>
      <xdr:col>19</xdr:col>
      <xdr:colOff>0</xdr:colOff>
      <xdr:row>30</xdr:row>
      <xdr:rowOff>66675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0</xdr:colOff>
      <xdr:row>33</xdr:row>
      <xdr:rowOff>0</xdr:rowOff>
    </xdr:from>
    <xdr:to>
      <xdr:col>18</xdr:col>
      <xdr:colOff>675276</xdr:colOff>
      <xdr:row>35</xdr:row>
      <xdr:rowOff>74370</xdr:rowOff>
    </xdr:to>
    <xdr:sp macro="" textlink="">
      <xdr:nvSpPr>
        <xdr:cNvPr id="3" name="순서도: 처리 2"/>
        <xdr:cNvSpPr/>
      </xdr:nvSpPr>
      <xdr:spPr>
        <a:xfrm>
          <a:off x="6757147" y="5177118"/>
          <a:ext cx="6827305" cy="388134"/>
        </a:xfrm>
        <a:prstGeom prst="flowChartProcess">
          <a:avLst/>
        </a:prstGeom>
        <a:solidFill>
          <a:schemeClr val="accent1">
            <a:lumMod val="75000"/>
          </a:schemeClr>
        </a:solidFill>
        <a:ln w="34925" cap="flat" cmpd="thinThick" algn="ctr">
          <a:noFill/>
          <a:prstDash val="solid"/>
        </a:ln>
        <a:effectLst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rtlCol="0" anchor="ctr"/>
        <a:lstStyle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성별 중학교 취학률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(1965~2021)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xdr:txBody>
    </xdr:sp>
    <xdr:clientData/>
  </xdr:twoCellAnchor>
  <xdr:twoCellAnchor>
    <xdr:from>
      <xdr:col>9</xdr:col>
      <xdr:colOff>0</xdr:colOff>
      <xdr:row>33</xdr:row>
      <xdr:rowOff>0</xdr:rowOff>
    </xdr:from>
    <xdr:to>
      <xdr:col>18</xdr:col>
      <xdr:colOff>675276</xdr:colOff>
      <xdr:row>60</xdr:row>
      <xdr:rowOff>66261</xdr:rowOff>
    </xdr:to>
    <xdr:graphicFrame macro="">
      <xdr:nvGraphicFramePr>
        <xdr:cNvPr id="5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0.09022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6849717" cy="390110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성별 중학교 취학률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0.05979</cdr:x>
      <cdr:y>0.10395</cdr:y>
    </cdr:from>
    <cdr:to>
      <cdr:x>0.0876</cdr:x>
      <cdr:y>0.14295</cdr:y>
    </cdr:to>
    <cdr:sp macro="" textlink="">
      <cdr:nvSpPr>
        <cdr:cNvPr id="9" name="TextBox 42"/>
        <cdr:cNvSpPr txBox="1"/>
      </cdr:nvSpPr>
      <cdr:spPr>
        <a:xfrm xmlns:a="http://schemas.openxmlformats.org/drawingml/2006/main">
          <a:off x="409525" y="449486"/>
          <a:ext cx="190491" cy="168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0.09022</cdr:y>
    </cdr:to>
    <cdr:sp macro="" textlink="">
      <cdr:nvSpPr>
        <cdr:cNvPr id="13" name="순서도: 처리 5"/>
        <cdr:cNvSpPr/>
      </cdr:nvSpPr>
      <cdr:spPr>
        <a:xfrm xmlns:a="http://schemas.openxmlformats.org/drawingml/2006/main">
          <a:off x="0" y="0"/>
          <a:ext cx="6827305" cy="388134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성별 중학교 취학 학생수 및 인구수</a:t>
          </a:r>
          <a:r>
            <a:rPr lang="ko-KR" altLang="en-US" sz="16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 </a:t>
          </a:r>
          <a:r>
            <a:rPr lang="en-US" altLang="ko-KR" sz="11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</a:t>
          </a:r>
          <a:r>
            <a:rPr lang="ko-KR" altLang="en-US" sz="11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만</a:t>
          </a:r>
          <a:r>
            <a:rPr lang="en-US" altLang="ko-KR" sz="11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12~14</a:t>
          </a:r>
          <a:r>
            <a:rPr lang="ko-KR" altLang="en-US" sz="11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세</a:t>
          </a:r>
          <a:r>
            <a:rPr lang="en-US" altLang="ko-KR" sz="11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) 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0.05979</cdr:x>
      <cdr:y>0.10395</cdr:y>
    </cdr:from>
    <cdr:to>
      <cdr:x>0.0876</cdr:x>
      <cdr:y>0.14295</cdr:y>
    </cdr:to>
    <cdr:sp macro="" textlink="">
      <cdr:nvSpPr>
        <cdr:cNvPr id="9" name="TextBox 42"/>
        <cdr:cNvSpPr txBox="1"/>
      </cdr:nvSpPr>
      <cdr:spPr>
        <a:xfrm xmlns:a="http://schemas.openxmlformats.org/drawingml/2006/main">
          <a:off x="409525" y="449486"/>
          <a:ext cx="190491" cy="16863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31</xdr:col>
      <xdr:colOff>0</xdr:colOff>
      <xdr:row>4</xdr:row>
      <xdr:rowOff>1</xdr:rowOff>
    </xdr:from>
    <xdr:to>
      <xdr:col>41</xdr:col>
      <xdr:colOff>9525</xdr:colOff>
      <xdr:row>29</xdr:row>
      <xdr:rowOff>100853</xdr:rowOff>
    </xdr:to>
    <xdr:graphicFrame macro="">
      <xdr:nvGraphicFramePr>
        <xdr:cNvPr id="4" name="차트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31</xdr:col>
      <xdr:colOff>17244</xdr:colOff>
      <xdr:row>55</xdr:row>
      <xdr:rowOff>70294</xdr:rowOff>
    </xdr:from>
    <xdr:to>
      <xdr:col>40</xdr:col>
      <xdr:colOff>657616</xdr:colOff>
      <xdr:row>80</xdr:row>
      <xdr:rowOff>33619</xdr:rowOff>
    </xdr:to>
    <xdr:graphicFrame macro="">
      <xdr:nvGraphicFramePr>
        <xdr:cNvPr id="6" name="차트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31</xdr:col>
      <xdr:colOff>24815</xdr:colOff>
      <xdr:row>30</xdr:row>
      <xdr:rowOff>23212</xdr:rowOff>
    </xdr:from>
    <xdr:to>
      <xdr:col>41</xdr:col>
      <xdr:colOff>1</xdr:colOff>
      <xdr:row>54</xdr:row>
      <xdr:rowOff>139149</xdr:rowOff>
    </xdr:to>
    <xdr:graphicFrame macro="">
      <xdr:nvGraphicFramePr>
        <xdr:cNvPr id="10" name="차트 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0.0981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813096" cy="380999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성별 중학교 진학률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(1965~2023)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0.06373</cdr:x>
      <cdr:y>0.10131</cdr:y>
    </cdr:from>
    <cdr:to>
      <cdr:x>0.0927</cdr:x>
      <cdr:y>0.14006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436239" y="407549"/>
          <a:ext cx="198303" cy="1558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(%)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</c:userShapes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0.063</cdr:x>
      <cdr:y>0.1201</cdr:y>
    </cdr:from>
    <cdr:to>
      <cdr:x>0.14347</cdr:x>
      <cdr:y>0.16164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27935" y="477414"/>
          <a:ext cx="546585" cy="1651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2.27768E-7</cdr:y>
    </cdr:from>
    <cdr:to>
      <cdr:x>1</cdr:x>
      <cdr:y>0.08864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1"/>
          <a:ext cx="6792401" cy="389148"/>
        </a:xfrm>
        <a:prstGeom xmlns:a="http://schemas.openxmlformats.org/drawingml/2006/main" prst="rect">
          <a:avLst/>
        </a:prstGeom>
        <a:solidFill xmlns:a="http://schemas.openxmlformats.org/drawingml/2006/main">
          <a:srgbClr val="EEECE1">
            <a:lumMod val="50000"/>
          </a:srgb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[</a:t>
          </a:r>
          <a:r>
            <a:rPr lang="ko-KR" altLang="en-US" sz="1400">
              <a:latin typeface="HY헤드라인M" pitchFamily="18" charset="-127"/>
              <a:ea typeface="HY헤드라인M" pitchFamily="18" charset="-127"/>
            </a:rPr>
            <a:t>성별 초등학교 졸업자수</a:t>
          </a:r>
          <a:r>
            <a:rPr lang="en-US" altLang="ko-KR" sz="1400">
              <a:latin typeface="HY헤드라인M" pitchFamily="18" charset="-127"/>
              <a:ea typeface="HY헤드라인M" pitchFamily="18" charset="-127"/>
            </a:rPr>
            <a:t>]</a:t>
          </a:r>
        </a:p>
      </cdr:txBody>
    </cdr:sp>
  </cdr:relSizeAnchor>
  <cdr:relSizeAnchor xmlns:cdr="http://schemas.openxmlformats.org/drawingml/2006/chartDrawing">
    <cdr:from>
      <cdr:x>0</cdr:x>
      <cdr:y>2.5157E-7</cdr:y>
    </cdr:from>
    <cdr:to>
      <cdr:x>0.99891</cdr:x>
      <cdr:y>0.11199</cdr:y>
    </cdr:to>
    <cdr:sp macro="" textlink="">
      <cdr:nvSpPr>
        <cdr:cNvPr id="6" name="직사각형 5"/>
        <cdr:cNvSpPr/>
      </cdr:nvSpPr>
      <cdr:spPr>
        <a:xfrm xmlns:a="http://schemas.openxmlformats.org/drawingml/2006/main">
          <a:off x="0" y="1"/>
          <a:ext cx="6784997" cy="445178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>
              <a:latin typeface="HY헤드라인M" pitchFamily="18" charset="-127"/>
              <a:ea typeface="HY헤드라인M" pitchFamily="18" charset="-127"/>
            </a:rPr>
            <a:t>연도별 성별 중학교 졸업자수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0.09908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739370" cy="462343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중학교 여학생 비율</a:t>
          </a:r>
          <a:r>
            <a:rPr lang="en-US" altLang="ko-KR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chemeClr val="bg1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</cdr:x>
      <cdr:y>0</cdr:y>
    </cdr:to>
    <cdr:sp macro="" textlink="">
      <cdr:nvSpPr>
        <cdr:cNvPr id="8" name="직선 연결선 7"/>
        <cdr:cNvSpPr/>
      </cdr:nvSpPr>
      <cdr:spPr>
        <a:xfrm xmlns:a="http://schemas.openxmlformats.org/drawingml/2006/main" flipV="1">
          <a:off x="-8286750" y="-5105401"/>
          <a:ext cx="0" cy="0"/>
        </a:xfrm>
        <a:prstGeom xmlns:a="http://schemas.openxmlformats.org/drawingml/2006/main" prst="line">
          <a:avLst/>
        </a:prstGeom>
        <a:ln xmlns:a="http://schemas.openxmlformats.org/drawingml/2006/main" w="3175">
          <a:solidFill>
            <a:schemeClr val="tx2">
              <a:lumMod val="75000"/>
            </a:schemeClr>
          </a:solidFill>
        </a:ln>
      </cdr:spPr>
      <cdr:style>
        <a:lnRef xmlns:a="http://schemas.openxmlformats.org/drawingml/2006/main" idx="2">
          <a:schemeClr val="accent6"/>
        </a:lnRef>
        <a:fillRef xmlns:a="http://schemas.openxmlformats.org/drawingml/2006/main" idx="0">
          <a:schemeClr val="accent6"/>
        </a:fillRef>
        <a:effectRef xmlns:a="http://schemas.openxmlformats.org/drawingml/2006/main" idx="1">
          <a:schemeClr val="accent6"/>
        </a:effectRef>
        <a:fontRef xmlns:a="http://schemas.openxmlformats.org/drawingml/2006/main" idx="minor">
          <a:schemeClr val="tx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ko-KR"/>
        </a:p>
      </cdr:txBody>
    </cdr:sp>
  </cdr:relSizeAnchor>
  <cdr:relSizeAnchor xmlns:cdr="http://schemas.openxmlformats.org/drawingml/2006/chartDrawing">
    <cdr:from>
      <cdr:x>0.02299</cdr:x>
      <cdr:y>0.0892</cdr:y>
    </cdr:from>
    <cdr:to>
      <cdr:x>0.0512</cdr:x>
      <cdr:y>0.14787</cdr:y>
    </cdr:to>
    <cdr:sp macro="" textlink="">
      <cdr:nvSpPr>
        <cdr:cNvPr id="9" name="TextBox 42"/>
        <cdr:cNvSpPr txBox="1"/>
      </cdr:nvSpPr>
      <cdr:spPr>
        <a:xfrm xmlns:a="http://schemas.openxmlformats.org/drawingml/2006/main">
          <a:off x="156882" y="493059"/>
          <a:ext cx="192505" cy="32431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ysClr val="windowText" lastClr="000000">
                  <a:lumMod val="75000"/>
                  <a:lumOff val="25000"/>
                </a:sysClr>
              </a:solidFill>
            </a:rPr>
            <a:t>(%)</a:t>
          </a:r>
          <a:endParaRPr lang="ko-KR" altLang="en-US" sz="900" b="1">
            <a:solidFill>
              <a:sysClr val="windowText" lastClr="000000">
                <a:lumMod val="75000"/>
                <a:lumOff val="25000"/>
              </a:sysClr>
            </a:solidFill>
          </a:endParaRPr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0.08145</cdr:x>
      <cdr:y>0.13751</cdr:y>
    </cdr:from>
    <cdr:to>
      <cdr:x>0.15893</cdr:x>
      <cdr:y>0.19097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557947" y="537028"/>
          <a:ext cx="530780" cy="20877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0.11305</cdr:y>
    </cdr:to>
    <cdr:sp macro="" textlink="">
      <cdr:nvSpPr>
        <cdr:cNvPr id="5" name="직사각형 4"/>
        <cdr:cNvSpPr/>
      </cdr:nvSpPr>
      <cdr:spPr>
        <a:xfrm xmlns:a="http://schemas.openxmlformats.org/drawingml/2006/main">
          <a:off x="0" y="0"/>
          <a:ext cx="7721924" cy="382681"/>
        </a:xfrm>
        <a:prstGeom xmlns:a="http://schemas.openxmlformats.org/drawingml/2006/main" prst="rect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25400" cap="flat" cmpd="sng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/>
          <a:r>
            <a:rPr lang="ko-KR" altLang="en-US" sz="1600">
              <a:latin typeface="HY헤드라인M" pitchFamily="18" charset="-127"/>
              <a:ea typeface="HY헤드라인M" pitchFamily="18" charset="-127"/>
            </a:rPr>
            <a:t>연도별 중학교 졸업 후 진로상황</a:t>
          </a:r>
          <a:r>
            <a:rPr lang="en-US" altLang="ko-KR" sz="1600">
              <a:latin typeface="HY헤드라인M" pitchFamily="18" charset="-127"/>
              <a:ea typeface="HY헤드라인M" pitchFamily="18" charset="-127"/>
            </a:rPr>
            <a:t>(1965~2024)</a:t>
          </a:r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0.0614</cdr:x>
      <cdr:y>0.11607</cdr:y>
    </cdr:from>
    <cdr:to>
      <cdr:x>0.08961</cdr:x>
      <cdr:y>0.16639</cdr:y>
    </cdr:to>
    <cdr:sp macro="" textlink="">
      <cdr:nvSpPr>
        <cdr:cNvPr id="4" name="TextBox 42"/>
        <cdr:cNvSpPr txBox="1"/>
      </cdr:nvSpPr>
      <cdr:spPr>
        <a:xfrm xmlns:a="http://schemas.openxmlformats.org/drawingml/2006/main">
          <a:off x="418982" y="508996"/>
          <a:ext cx="192505" cy="2206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0.09799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6823993" cy="429745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chemeClr val="bg1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별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49299</xdr:colOff>
      <xdr:row>3</xdr:row>
      <xdr:rowOff>6570</xdr:rowOff>
    </xdr:from>
    <xdr:to>
      <xdr:col>38</xdr:col>
      <xdr:colOff>9568</xdr:colOff>
      <xdr:row>28</xdr:row>
      <xdr:rowOff>93598</xdr:rowOff>
    </xdr:to>
    <xdr:graphicFrame macro="">
      <xdr:nvGraphicFramePr>
        <xdr:cNvPr id="7" name="차트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38</xdr:col>
      <xdr:colOff>421820</xdr:colOff>
      <xdr:row>3</xdr:row>
      <xdr:rowOff>0</xdr:rowOff>
    </xdr:from>
    <xdr:to>
      <xdr:col>48</xdr:col>
      <xdr:colOff>382090</xdr:colOff>
      <xdr:row>28</xdr:row>
      <xdr:rowOff>87028</xdr:rowOff>
    </xdr:to>
    <xdr:graphicFrame macro="">
      <xdr:nvGraphicFramePr>
        <xdr:cNvPr id="5" name="차트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31</xdr:row>
      <xdr:rowOff>0</xdr:rowOff>
    </xdr:from>
    <xdr:to>
      <xdr:col>37</xdr:col>
      <xdr:colOff>643829</xdr:colOff>
      <xdr:row>56</xdr:row>
      <xdr:rowOff>87028</xdr:rowOff>
    </xdr:to>
    <xdr:graphicFrame macro="">
      <xdr:nvGraphicFramePr>
        <xdr:cNvPr id="6" name="차트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425823</xdr:colOff>
      <xdr:row>31</xdr:row>
      <xdr:rowOff>22412</xdr:rowOff>
    </xdr:from>
    <xdr:to>
      <xdr:col>48</xdr:col>
      <xdr:colOff>386093</xdr:colOff>
      <xdr:row>56</xdr:row>
      <xdr:rowOff>109440</xdr:rowOff>
    </xdr:to>
    <xdr:graphicFrame macro="">
      <xdr:nvGraphicFramePr>
        <xdr:cNvPr id="8" name="차트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28</xdr:col>
      <xdr:colOff>0</xdr:colOff>
      <xdr:row>60</xdr:row>
      <xdr:rowOff>0</xdr:rowOff>
    </xdr:from>
    <xdr:to>
      <xdr:col>37</xdr:col>
      <xdr:colOff>643828</xdr:colOff>
      <xdr:row>88</xdr:row>
      <xdr:rowOff>53410</xdr:rowOff>
    </xdr:to>
    <xdr:graphicFrame macro="">
      <xdr:nvGraphicFramePr>
        <xdr:cNvPr id="9" name="차트 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38</xdr:col>
      <xdr:colOff>462643</xdr:colOff>
      <xdr:row>60</xdr:row>
      <xdr:rowOff>13608</xdr:rowOff>
    </xdr:from>
    <xdr:to>
      <xdr:col>48</xdr:col>
      <xdr:colOff>426114</xdr:colOff>
      <xdr:row>88</xdr:row>
      <xdr:rowOff>67018</xdr:rowOff>
    </xdr:to>
    <xdr:graphicFrame macro="">
      <xdr:nvGraphicFramePr>
        <xdr:cNvPr id="11" name="차트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권역별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40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수도권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133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133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133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충청권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33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33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5" cy="3133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호남권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319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0.06013</cdr:x>
      <cdr:y>0.11761</cdr:y>
    </cdr:from>
    <cdr:to>
      <cdr:x>0.08975</cdr:x>
      <cdr:y>0.16637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411744" y="465229"/>
          <a:ext cx="202826" cy="19287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명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6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319"/>
          <a:chOff x="-77502" y="-57326"/>
          <a:chExt cx="32" cy="40"/>
        </a:xfrm>
      </cdr:grpSpPr>
      <cdr:sp macro="" textlink="">
        <cdr:nvSpPr>
          <cdr:cNvPr id="7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5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6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7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9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22" name="Group 48"/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54" cy="3319"/>
          <a:chOff x="-77502" y="-57326"/>
          <a:chExt cx="32" cy="40"/>
        </a:xfrm>
      </cdr:grpSpPr>
      <cdr:sp macro="" textlink="">
        <cdr:nvSpPr>
          <cdr:cNvPr id="23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24" name="Group 50"/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25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6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27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</cdr:x>
      <cdr:y>0</cdr:y>
    </cdr:from>
    <cdr:to>
      <cdr:x>1</cdr:x>
      <cdr:y>0.10025</cdr:y>
    </cdr:to>
    <cdr:sp macro="" textlink="">
      <cdr:nvSpPr>
        <cdr:cNvPr id="29" name="순서도: 처리 13"/>
        <cdr:cNvSpPr/>
      </cdr:nvSpPr>
      <cdr:spPr>
        <a:xfrm xmlns:a="http://schemas.openxmlformats.org/drawingml/2006/main">
          <a:off x="0" y="0"/>
          <a:ext cx="8010197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F81BD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영남권 중학교 학생수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Override1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theme/themeOverride2.xml><?xml version="1.0" encoding="utf-8"?>
<a:themeOverride xmlns:a="http://schemas.openxmlformats.org/drawingml/2006/main">
  <a:clrScheme name="Office">
    <a:dk1>
      <a:sysClr val="windowText" lastClr="000000"/>
    </a:dk1>
    <a:lt1>
      <a:sysClr val="window" lastClr="FFFFFF"/>
    </a:lt1>
    <a:dk2>
      <a:srgbClr val="1F497D"/>
    </a:dk2>
    <a:lt2>
      <a:srgbClr val="EEECE1"/>
    </a:lt2>
    <a:accent1>
      <a:srgbClr val="4F81BD"/>
    </a:accent1>
    <a:accent2>
      <a:srgbClr val="C0504D"/>
    </a:accent2>
    <a:accent3>
      <a:srgbClr val="9BBB59"/>
    </a:accent3>
    <a:accent4>
      <a:srgbClr val="8064A2"/>
    </a:accent4>
    <a:accent5>
      <a:srgbClr val="4BACC6"/>
    </a:accent5>
    <a:accent6>
      <a:srgbClr val="F79646"/>
    </a:accent6>
    <a:hlink>
      <a:srgbClr val="0000FF"/>
    </a:hlink>
    <a:folHlink>
      <a:srgbClr val="800080"/>
    </a:folHlink>
  </a:clrScheme>
  <a:fontScheme name="Office">
    <a:majorFont>
      <a:latin typeface="Cambria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Times New Roman"/>
      <a:font script="Hebr" typeface="Times New Roman"/>
      <a:font script="Thai" typeface="Tahoma"/>
      <a:font script="Ethi" typeface="Nyala"/>
      <a:font script="Beng" typeface="Vrinda"/>
      <a:font script="Gujr" typeface="Shruti"/>
      <a:font script="Khmr" typeface="MoolBoran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Times New Roman"/>
      <a:font script="Uigh" typeface="Microsoft Uighur"/>
    </a:majorFont>
    <a:minorFont>
      <a:latin typeface="Calibri"/>
      <a:ea typeface=""/>
      <a:cs typeface=""/>
      <a:font script="Jpan" typeface="ＭＳ Ｐゴシック"/>
      <a:font script="Hang" typeface="맑은 고딕"/>
      <a:font script="Hans" typeface="宋体"/>
      <a:font script="Hant" typeface="新細明體"/>
      <a:font script="Arab" typeface="Arial"/>
      <a:font script="Hebr" typeface="Arial"/>
      <a:font script="Thai" typeface="Tahoma"/>
      <a:font script="Ethi" typeface="Nyala"/>
      <a:font script="Beng" typeface="Vrinda"/>
      <a:font script="Gujr" typeface="Shruti"/>
      <a:font script="Khmr" typeface="DaunPenh"/>
      <a:font script="Knda" typeface="Tunga"/>
      <a:font script="Guru" typeface="Raavi"/>
      <a:font script="Cans" typeface="Euphemia"/>
      <a:font script="Cher" typeface="Plantagenet Cherokee"/>
      <a:font script="Yiii" typeface="Microsoft Yi Baiti"/>
      <a:font script="Tibt" typeface="Microsoft Himalaya"/>
      <a:font script="Thaa" typeface="MV Boli"/>
      <a:font script="Deva" typeface="Mangal"/>
      <a:font script="Telu" typeface="Gautami"/>
      <a:font script="Taml" typeface="Latha"/>
      <a:font script="Syrc" typeface="Estrangelo Edessa"/>
      <a:font script="Orya" typeface="Kalinga"/>
      <a:font script="Mlym" typeface="Kartika"/>
      <a:font script="Laoo" typeface="DokChampa"/>
      <a:font script="Sinh" typeface="Iskoola Pota"/>
      <a:font script="Mong" typeface="Mongolian Baiti"/>
      <a:font script="Viet" typeface="Arial"/>
      <a:font script="Uigh" typeface="Microsoft Uighur"/>
    </a:minorFont>
  </a:fontScheme>
  <a:fmtScheme name="Office">
    <a:fillStyleLst>
      <a:solidFill>
        <a:schemeClr val="phClr"/>
      </a:solidFill>
      <a:gradFill rotWithShape="1">
        <a:gsLst>
          <a:gs pos="0">
            <a:schemeClr val="phClr">
              <a:tint val="50000"/>
              <a:satMod val="300000"/>
            </a:schemeClr>
          </a:gs>
          <a:gs pos="35000">
            <a:schemeClr val="phClr">
              <a:tint val="37000"/>
              <a:satMod val="300000"/>
            </a:schemeClr>
          </a:gs>
          <a:gs pos="100000">
            <a:schemeClr val="phClr">
              <a:tint val="15000"/>
              <a:satMod val="350000"/>
            </a:schemeClr>
          </a:gs>
        </a:gsLst>
        <a:lin ang="16200000" scaled="1"/>
      </a:gradFill>
      <a:gradFill rotWithShape="1">
        <a:gsLst>
          <a:gs pos="0">
            <a:schemeClr val="phClr">
              <a:shade val="51000"/>
              <a:satMod val="130000"/>
            </a:schemeClr>
          </a:gs>
          <a:gs pos="80000">
            <a:schemeClr val="phClr">
              <a:shade val="93000"/>
              <a:satMod val="130000"/>
            </a:schemeClr>
          </a:gs>
          <a:gs pos="100000">
            <a:schemeClr val="phClr">
              <a:shade val="94000"/>
              <a:satMod val="135000"/>
            </a:schemeClr>
          </a:gs>
        </a:gsLst>
        <a:lin ang="16200000" scaled="0"/>
      </a:gradFill>
    </a:fillStyleLst>
    <a:lnStyleLst>
      <a:ln w="9525" cap="flat" cmpd="sng" algn="ctr">
        <a:solidFill>
          <a:schemeClr val="phClr">
            <a:shade val="95000"/>
            <a:satMod val="105000"/>
          </a:schemeClr>
        </a:solidFill>
        <a:prstDash val="solid"/>
      </a:ln>
      <a:ln w="25400" cap="flat" cmpd="sng" algn="ctr">
        <a:solidFill>
          <a:schemeClr val="phClr"/>
        </a:solidFill>
        <a:prstDash val="solid"/>
      </a:ln>
      <a:ln w="38100" cap="flat" cmpd="sng" algn="ctr">
        <a:solidFill>
          <a:schemeClr val="phClr"/>
        </a:solidFill>
        <a:prstDash val="solid"/>
      </a:ln>
    </a:lnStyleLst>
    <a:effectStyleLst>
      <a:effectStyle>
        <a:effectLst>
          <a:outerShdw blurRad="40000" dist="20000" dir="5400000" rotWithShape="0">
            <a:srgbClr val="000000">
              <a:alpha val="38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</a:effectStyle>
      <a:effectStyle>
        <a:effectLst>
          <a:outerShdw blurRad="40000" dist="23000" dir="5400000" rotWithShape="0">
            <a:srgbClr val="000000">
              <a:alpha val="35000"/>
            </a:srgbClr>
          </a:outerShdw>
        </a:effectLst>
        <a:scene3d>
          <a:camera prst="orthographicFront">
            <a:rot lat="0" lon="0" rev="0"/>
          </a:camera>
          <a:lightRig rig="threePt" dir="t">
            <a:rot lat="0" lon="0" rev="1200000"/>
          </a:lightRig>
        </a:scene3d>
        <a:sp3d>
          <a:bevelT w="63500" h="25400"/>
        </a:sp3d>
      </a:effectStyle>
    </a:effectStyleLst>
    <a:bgFillStyleLst>
      <a:solidFill>
        <a:schemeClr val="phClr"/>
      </a:solidFill>
      <a:gradFill rotWithShape="1">
        <a:gsLst>
          <a:gs pos="0">
            <a:schemeClr val="phClr">
              <a:tint val="40000"/>
              <a:satMod val="350000"/>
            </a:schemeClr>
          </a:gs>
          <a:gs pos="40000">
            <a:schemeClr val="phClr">
              <a:tint val="45000"/>
              <a:shade val="99000"/>
              <a:satMod val="350000"/>
            </a:schemeClr>
          </a:gs>
          <a:gs pos="100000">
            <a:schemeClr val="phClr">
              <a:shade val="20000"/>
              <a:satMod val="255000"/>
            </a:schemeClr>
          </a:gs>
        </a:gsLst>
        <a:path path="circle">
          <a:fillToRect l="50000" t="-80000" r="50000" b="180000"/>
        </a:path>
      </a:gradFill>
      <a:gradFill rotWithShape="1">
        <a:gsLst>
          <a:gs pos="0">
            <a:schemeClr val="phClr">
              <a:tint val="80000"/>
              <a:satMod val="300000"/>
            </a:schemeClr>
          </a:gs>
          <a:gs pos="100000">
            <a:schemeClr val="phClr">
              <a:shade val="30000"/>
              <a:satMod val="200000"/>
            </a:schemeClr>
          </a:gs>
        </a:gsLst>
        <a:path path="circle">
          <a:fillToRect l="50000" t="50000" r="50000" b="50000"/>
        </a:path>
      </a:gradFill>
    </a:bgFillStyleLst>
  </a:fmtScheme>
</a:themeOverrid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7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68"/>
  <sheetViews>
    <sheetView zoomScaleNormal="100" workbookViewId="0">
      <pane xSplit="2" ySplit="3" topLeftCell="C21" activePane="bottomRight" state="frozen"/>
      <selection pane="topRight" activeCell="B1" sqref="B1"/>
      <selection pane="bottomLeft" activeCell="A4" sqref="A4"/>
      <selection pane="bottomRight" activeCell="M72" sqref="M72"/>
    </sheetView>
  </sheetViews>
  <sheetFormatPr defaultColWidth="9" defaultRowHeight="11.25" x14ac:dyDescent="0.3"/>
  <cols>
    <col min="1" max="1" width="3.125" style="1" customWidth="1"/>
    <col min="2" max="2" width="7" style="1" customWidth="1"/>
    <col min="3" max="14" width="9.25" style="1" customWidth="1"/>
    <col min="15" max="15" width="9.125" style="131" bestFit="1" customWidth="1"/>
    <col min="16" max="16384" width="9" style="1"/>
  </cols>
  <sheetData>
    <row r="1" spans="2:15" ht="12" thickBot="1" x14ac:dyDescent="0.35"/>
    <row r="2" spans="2:15" s="3" customFormat="1" ht="12.75" thickBot="1" x14ac:dyDescent="0.35">
      <c r="B2" s="4"/>
      <c r="C2" s="260" t="s">
        <v>1</v>
      </c>
      <c r="D2" s="261"/>
      <c r="E2" s="261"/>
      <c r="F2" s="262"/>
      <c r="G2" s="260" t="s">
        <v>0</v>
      </c>
      <c r="H2" s="261"/>
      <c r="I2" s="261"/>
      <c r="J2" s="262"/>
      <c r="K2" s="260" t="s">
        <v>34</v>
      </c>
      <c r="L2" s="261"/>
      <c r="M2" s="261"/>
      <c r="N2" s="262"/>
      <c r="O2" s="132"/>
    </row>
    <row r="3" spans="2:15" ht="12" x14ac:dyDescent="0.3">
      <c r="B3" s="44" t="s">
        <v>22</v>
      </c>
      <c r="C3" s="45" t="s">
        <v>89</v>
      </c>
      <c r="D3" s="46" t="s">
        <v>25</v>
      </c>
      <c r="E3" s="47" t="s">
        <v>24</v>
      </c>
      <c r="F3" s="48" t="s">
        <v>26</v>
      </c>
      <c r="G3" s="45" t="s">
        <v>90</v>
      </c>
      <c r="H3" s="46" t="s">
        <v>109</v>
      </c>
      <c r="I3" s="47" t="s">
        <v>107</v>
      </c>
      <c r="J3" s="48" t="s">
        <v>110</v>
      </c>
      <c r="K3" s="45" t="s">
        <v>91</v>
      </c>
      <c r="L3" s="46" t="s">
        <v>111</v>
      </c>
      <c r="M3" s="47" t="s">
        <v>112</v>
      </c>
      <c r="N3" s="48" t="s">
        <v>113</v>
      </c>
      <c r="O3" s="131" t="s">
        <v>92</v>
      </c>
    </row>
    <row r="4" spans="2:15" ht="12" x14ac:dyDescent="0.3">
      <c r="B4" s="42">
        <v>1965</v>
      </c>
      <c r="C4" s="49">
        <v>751341</v>
      </c>
      <c r="D4" s="41">
        <v>2589</v>
      </c>
      <c r="E4" s="30">
        <v>415470</v>
      </c>
      <c r="F4" s="31">
        <v>333282</v>
      </c>
      <c r="G4" s="49">
        <v>267285</v>
      </c>
      <c r="H4" s="41">
        <v>1100</v>
      </c>
      <c r="I4" s="30">
        <v>132765</v>
      </c>
      <c r="J4" s="31">
        <v>133420</v>
      </c>
      <c r="K4" s="49">
        <v>484056</v>
      </c>
      <c r="L4" s="41">
        <v>1489</v>
      </c>
      <c r="M4" s="30">
        <v>282705</v>
      </c>
      <c r="N4" s="31">
        <v>199862</v>
      </c>
      <c r="O4" s="133">
        <f>G4/C4*100</f>
        <v>35.574392985342207</v>
      </c>
    </row>
    <row r="5" spans="2:15" ht="12" x14ac:dyDescent="0.3">
      <c r="B5" s="42">
        <v>1966</v>
      </c>
      <c r="C5" s="49">
        <v>821997</v>
      </c>
      <c r="D5" s="41">
        <v>2609</v>
      </c>
      <c r="E5" s="30">
        <v>437825</v>
      </c>
      <c r="F5" s="31">
        <v>381563</v>
      </c>
      <c r="G5" s="49">
        <v>298065</v>
      </c>
      <c r="H5" s="141">
        <v>1109</v>
      </c>
      <c r="I5" s="30">
        <v>139601</v>
      </c>
      <c r="J5" s="31">
        <v>157355</v>
      </c>
      <c r="K5" s="49">
        <v>523932</v>
      </c>
      <c r="L5" s="141">
        <v>1500</v>
      </c>
      <c r="M5" s="30">
        <v>298224</v>
      </c>
      <c r="N5" s="31">
        <v>224208</v>
      </c>
      <c r="O5" s="133">
        <f t="shared" ref="O5:O48" si="0">G5/C5*100</f>
        <v>36.261081244822066</v>
      </c>
    </row>
    <row r="6" spans="2:15" ht="12" x14ac:dyDescent="0.3">
      <c r="B6" s="42">
        <v>1967</v>
      </c>
      <c r="C6" s="49">
        <v>911938</v>
      </c>
      <c r="D6" s="41">
        <v>2749</v>
      </c>
      <c r="E6" s="30">
        <v>462383</v>
      </c>
      <c r="F6" s="31">
        <v>446806</v>
      </c>
      <c r="G6" s="49">
        <v>335881</v>
      </c>
      <c r="H6" s="41">
        <v>1122</v>
      </c>
      <c r="I6" s="30">
        <v>148303</v>
      </c>
      <c r="J6" s="31">
        <v>186456</v>
      </c>
      <c r="K6" s="49">
        <v>576057</v>
      </c>
      <c r="L6" s="41">
        <v>1627</v>
      </c>
      <c r="M6" s="30">
        <v>314080</v>
      </c>
      <c r="N6" s="31">
        <v>260350</v>
      </c>
      <c r="O6" s="133">
        <f t="shared" si="0"/>
        <v>36.831560917518516</v>
      </c>
    </row>
    <row r="7" spans="2:15" ht="12" x14ac:dyDescent="0.3">
      <c r="B7" s="42">
        <v>1968</v>
      </c>
      <c r="C7" s="49">
        <v>1013494</v>
      </c>
      <c r="D7" s="41">
        <v>2858</v>
      </c>
      <c r="E7" s="30">
        <v>500620</v>
      </c>
      <c r="F7" s="31">
        <v>510016</v>
      </c>
      <c r="G7" s="49">
        <v>376171</v>
      </c>
      <c r="H7" s="41">
        <v>1118</v>
      </c>
      <c r="I7" s="30">
        <v>163010</v>
      </c>
      <c r="J7" s="31">
        <v>212043</v>
      </c>
      <c r="K7" s="49">
        <v>637323</v>
      </c>
      <c r="L7" s="41">
        <v>1740</v>
      </c>
      <c r="M7" s="30">
        <v>337610</v>
      </c>
      <c r="N7" s="31">
        <v>297973</v>
      </c>
      <c r="O7" s="133">
        <f t="shared" si="0"/>
        <v>37.116253278263116</v>
      </c>
    </row>
    <row r="8" spans="2:15" ht="12.75" thickBot="1" x14ac:dyDescent="0.35">
      <c r="B8" s="43">
        <v>1969</v>
      </c>
      <c r="C8" s="50">
        <v>1147408</v>
      </c>
      <c r="D8" s="38">
        <v>3574</v>
      </c>
      <c r="E8" s="34">
        <v>568804</v>
      </c>
      <c r="F8" s="35">
        <v>575030</v>
      </c>
      <c r="G8" s="50">
        <v>432871</v>
      </c>
      <c r="H8" s="38">
        <v>1487</v>
      </c>
      <c r="I8" s="34">
        <v>191349</v>
      </c>
      <c r="J8" s="35">
        <v>240035</v>
      </c>
      <c r="K8" s="50">
        <v>714537</v>
      </c>
      <c r="L8" s="38">
        <v>2087</v>
      </c>
      <c r="M8" s="34">
        <v>377455</v>
      </c>
      <c r="N8" s="35">
        <v>334995</v>
      </c>
      <c r="O8" s="133">
        <f t="shared" si="0"/>
        <v>37.725987617307879</v>
      </c>
    </row>
    <row r="9" spans="2:15" ht="12" x14ac:dyDescent="0.3">
      <c r="B9" s="51">
        <v>1970</v>
      </c>
      <c r="C9" s="52">
        <v>1318808</v>
      </c>
      <c r="D9" s="39">
        <v>4165</v>
      </c>
      <c r="E9" s="36">
        <v>673353</v>
      </c>
      <c r="F9" s="37">
        <v>641290</v>
      </c>
      <c r="G9" s="52">
        <v>503002</v>
      </c>
      <c r="H9" s="39">
        <v>1844</v>
      </c>
      <c r="I9" s="36">
        <v>233466</v>
      </c>
      <c r="J9" s="37">
        <v>267692</v>
      </c>
      <c r="K9" s="52">
        <v>815806</v>
      </c>
      <c r="L9" s="39">
        <v>2321</v>
      </c>
      <c r="M9" s="36">
        <v>439887</v>
      </c>
      <c r="N9" s="37">
        <v>373598</v>
      </c>
      <c r="O9" s="133">
        <f t="shared" si="0"/>
        <v>38.140654287811415</v>
      </c>
    </row>
    <row r="10" spans="2:15" ht="12" x14ac:dyDescent="0.3">
      <c r="B10" s="42">
        <v>1971</v>
      </c>
      <c r="C10" s="49">
        <v>1529541</v>
      </c>
      <c r="D10" s="41">
        <v>4759</v>
      </c>
      <c r="E10" s="30">
        <v>836420</v>
      </c>
      <c r="F10" s="31">
        <v>688362</v>
      </c>
      <c r="G10" s="49">
        <v>598219</v>
      </c>
      <c r="H10" s="41">
        <v>2211</v>
      </c>
      <c r="I10" s="30">
        <v>301291</v>
      </c>
      <c r="J10" s="31">
        <v>294717</v>
      </c>
      <c r="K10" s="49">
        <v>931322</v>
      </c>
      <c r="L10" s="41">
        <v>2548</v>
      </c>
      <c r="M10" s="30">
        <v>535129</v>
      </c>
      <c r="N10" s="31">
        <v>393645</v>
      </c>
      <c r="O10" s="133">
        <f t="shared" si="0"/>
        <v>39.111014350056649</v>
      </c>
    </row>
    <row r="11" spans="2:15" ht="12" x14ac:dyDescent="0.3">
      <c r="B11" s="42">
        <v>1972</v>
      </c>
      <c r="C11" s="49">
        <v>1686363</v>
      </c>
      <c r="D11" s="41">
        <v>4813</v>
      </c>
      <c r="E11" s="30">
        <v>953831</v>
      </c>
      <c r="F11" s="31">
        <v>727719</v>
      </c>
      <c r="G11" s="49">
        <v>671472</v>
      </c>
      <c r="H11" s="41">
        <v>2236</v>
      </c>
      <c r="I11" s="30">
        <v>353185</v>
      </c>
      <c r="J11" s="31">
        <v>316051</v>
      </c>
      <c r="K11" s="49">
        <v>1014891</v>
      </c>
      <c r="L11" s="41">
        <v>2577</v>
      </c>
      <c r="M11" s="30">
        <v>600646</v>
      </c>
      <c r="N11" s="31">
        <v>411668</v>
      </c>
      <c r="O11" s="133">
        <f t="shared" si="0"/>
        <v>39.817761656298202</v>
      </c>
    </row>
    <row r="12" spans="2:15" ht="12" x14ac:dyDescent="0.3">
      <c r="B12" s="42">
        <v>1973</v>
      </c>
      <c r="C12" s="49">
        <v>1832092</v>
      </c>
      <c r="D12" s="41">
        <v>4866</v>
      </c>
      <c r="E12" s="30">
        <v>1067247</v>
      </c>
      <c r="F12" s="31">
        <v>759979</v>
      </c>
      <c r="G12" s="49">
        <v>741340</v>
      </c>
      <c r="H12" s="41">
        <v>2248</v>
      </c>
      <c r="I12" s="30">
        <v>405927</v>
      </c>
      <c r="J12" s="31">
        <v>333165</v>
      </c>
      <c r="K12" s="49">
        <v>1090752</v>
      </c>
      <c r="L12" s="41">
        <v>2618</v>
      </c>
      <c r="M12" s="30">
        <v>661320</v>
      </c>
      <c r="N12" s="31">
        <v>426814</v>
      </c>
      <c r="O12" s="133">
        <f t="shared" si="0"/>
        <v>40.464125164020146</v>
      </c>
    </row>
    <row r="13" spans="2:15" ht="12" x14ac:dyDescent="0.3">
      <c r="B13" s="42">
        <v>1974</v>
      </c>
      <c r="C13" s="49">
        <v>1929975</v>
      </c>
      <c r="D13" s="41">
        <v>5016</v>
      </c>
      <c r="E13" s="30">
        <v>1130236</v>
      </c>
      <c r="F13" s="31">
        <v>794723</v>
      </c>
      <c r="G13" s="49">
        <v>797857</v>
      </c>
      <c r="H13" s="41">
        <v>2309</v>
      </c>
      <c r="I13" s="30">
        <v>443148</v>
      </c>
      <c r="J13" s="31">
        <v>352400</v>
      </c>
      <c r="K13" s="49">
        <v>1132118</v>
      </c>
      <c r="L13" s="41">
        <v>2707</v>
      </c>
      <c r="M13" s="30">
        <v>687088</v>
      </c>
      <c r="N13" s="31">
        <v>442323</v>
      </c>
      <c r="O13" s="133">
        <f t="shared" si="0"/>
        <v>41.340276428451148</v>
      </c>
    </row>
    <row r="14" spans="2:15" ht="12" x14ac:dyDescent="0.3">
      <c r="B14" s="42">
        <v>1975</v>
      </c>
      <c r="C14" s="49">
        <v>2026823</v>
      </c>
      <c r="D14" s="41">
        <v>4994</v>
      </c>
      <c r="E14" s="30">
        <v>1198566</v>
      </c>
      <c r="F14" s="31">
        <v>823263</v>
      </c>
      <c r="G14" s="49">
        <v>855729</v>
      </c>
      <c r="H14" s="41">
        <v>2290</v>
      </c>
      <c r="I14" s="30">
        <v>482675</v>
      </c>
      <c r="J14" s="31">
        <v>370764</v>
      </c>
      <c r="K14" s="49">
        <v>1171094</v>
      </c>
      <c r="L14" s="41">
        <v>2704</v>
      </c>
      <c r="M14" s="30">
        <v>715891</v>
      </c>
      <c r="N14" s="31">
        <v>452499</v>
      </c>
      <c r="O14" s="133">
        <f t="shared" si="0"/>
        <v>42.220213605233411</v>
      </c>
    </row>
    <row r="15" spans="2:15" ht="12" x14ac:dyDescent="0.3">
      <c r="B15" s="42">
        <v>1976</v>
      </c>
      <c r="C15" s="49">
        <v>2116635</v>
      </c>
      <c r="D15" s="41">
        <v>5306</v>
      </c>
      <c r="E15" s="30">
        <v>1262650</v>
      </c>
      <c r="F15" s="31">
        <v>848679</v>
      </c>
      <c r="G15" s="49">
        <v>912085</v>
      </c>
      <c r="H15" s="41">
        <v>2445</v>
      </c>
      <c r="I15" s="30">
        <v>522618</v>
      </c>
      <c r="J15" s="31">
        <v>387022</v>
      </c>
      <c r="K15" s="49">
        <v>1204550</v>
      </c>
      <c r="L15" s="41">
        <v>2861</v>
      </c>
      <c r="M15" s="30">
        <v>740032</v>
      </c>
      <c r="N15" s="31">
        <v>461657</v>
      </c>
      <c r="O15" s="133">
        <f t="shared" si="0"/>
        <v>43.091274593871873</v>
      </c>
    </row>
    <row r="16" spans="2:15" ht="12" x14ac:dyDescent="0.3">
      <c r="B16" s="42">
        <v>1977</v>
      </c>
      <c r="C16" s="49">
        <v>2195770</v>
      </c>
      <c r="D16" s="41">
        <v>5662</v>
      </c>
      <c r="E16" s="30">
        <v>1318182</v>
      </c>
      <c r="F16" s="31">
        <v>871926</v>
      </c>
      <c r="G16" s="49">
        <v>963398</v>
      </c>
      <c r="H16" s="41">
        <v>2628</v>
      </c>
      <c r="I16" s="30">
        <v>557026</v>
      </c>
      <c r="J16" s="31">
        <v>403744</v>
      </c>
      <c r="K16" s="49">
        <v>1232372</v>
      </c>
      <c r="L16" s="41">
        <v>3034</v>
      </c>
      <c r="M16" s="30">
        <v>761156</v>
      </c>
      <c r="N16" s="31">
        <v>468182</v>
      </c>
      <c r="O16" s="133">
        <f t="shared" si="0"/>
        <v>43.87517818350738</v>
      </c>
    </row>
    <row r="17" spans="2:15" ht="12" x14ac:dyDescent="0.3">
      <c r="B17" s="42">
        <v>1978</v>
      </c>
      <c r="C17" s="49">
        <v>2298124</v>
      </c>
      <c r="D17" s="41">
        <v>6065</v>
      </c>
      <c r="E17" s="30">
        <v>1387529</v>
      </c>
      <c r="F17" s="31">
        <v>904530</v>
      </c>
      <c r="G17" s="49">
        <v>1032432</v>
      </c>
      <c r="H17" s="41">
        <v>2824</v>
      </c>
      <c r="I17" s="30">
        <v>602793</v>
      </c>
      <c r="J17" s="31">
        <v>426815</v>
      </c>
      <c r="K17" s="49">
        <v>1265692</v>
      </c>
      <c r="L17" s="41">
        <v>3241</v>
      </c>
      <c r="M17" s="30">
        <v>784736</v>
      </c>
      <c r="N17" s="31">
        <v>477715</v>
      </c>
      <c r="O17" s="133">
        <f t="shared" si="0"/>
        <v>44.924990992653136</v>
      </c>
    </row>
    <row r="18" spans="2:15" ht="12.75" thickBot="1" x14ac:dyDescent="0.35">
      <c r="B18" s="43">
        <v>1979</v>
      </c>
      <c r="C18" s="50">
        <v>2394620</v>
      </c>
      <c r="D18" s="38">
        <v>6096</v>
      </c>
      <c r="E18" s="34">
        <v>1451791</v>
      </c>
      <c r="F18" s="35">
        <v>936733</v>
      </c>
      <c r="G18" s="50">
        <v>1102831</v>
      </c>
      <c r="H18" s="38">
        <v>2836</v>
      </c>
      <c r="I18" s="34">
        <v>649585</v>
      </c>
      <c r="J18" s="35">
        <v>450410</v>
      </c>
      <c r="K18" s="50">
        <v>1291789</v>
      </c>
      <c r="L18" s="38">
        <v>3260</v>
      </c>
      <c r="M18" s="34">
        <v>802206</v>
      </c>
      <c r="N18" s="35">
        <v>486323</v>
      </c>
      <c r="O18" s="133">
        <f t="shared" si="0"/>
        <v>46.054530572700472</v>
      </c>
    </row>
    <row r="19" spans="2:15" ht="12" x14ac:dyDescent="0.3">
      <c r="B19" s="51">
        <v>1980</v>
      </c>
      <c r="C19" s="52">
        <v>2471997</v>
      </c>
      <c r="D19" s="39">
        <v>5743</v>
      </c>
      <c r="E19" s="36">
        <v>1508151</v>
      </c>
      <c r="F19" s="37">
        <v>958103</v>
      </c>
      <c r="G19" s="52">
        <v>1161351</v>
      </c>
      <c r="H19" s="39">
        <v>2627</v>
      </c>
      <c r="I19" s="36">
        <v>691565</v>
      </c>
      <c r="J19" s="37">
        <v>467159</v>
      </c>
      <c r="K19" s="52">
        <v>1310646</v>
      </c>
      <c r="L19" s="39">
        <v>3116</v>
      </c>
      <c r="M19" s="36">
        <v>816586</v>
      </c>
      <c r="N19" s="37">
        <v>490944</v>
      </c>
      <c r="O19" s="133">
        <f t="shared" si="0"/>
        <v>46.980275461499346</v>
      </c>
    </row>
    <row r="20" spans="2:15" ht="12" x14ac:dyDescent="0.3">
      <c r="B20" s="42">
        <v>1981</v>
      </c>
      <c r="C20" s="49">
        <v>2573945</v>
      </c>
      <c r="D20" s="41">
        <v>6224</v>
      </c>
      <c r="E20" s="30">
        <v>1608524</v>
      </c>
      <c r="F20" s="31">
        <v>959197</v>
      </c>
      <c r="G20" s="49">
        <v>1225104</v>
      </c>
      <c r="H20" s="41">
        <v>2833</v>
      </c>
      <c r="I20" s="30">
        <v>749228</v>
      </c>
      <c r="J20" s="31">
        <v>473043</v>
      </c>
      <c r="K20" s="49">
        <v>1348841</v>
      </c>
      <c r="L20" s="41">
        <v>3391</v>
      </c>
      <c r="M20" s="30">
        <v>859296</v>
      </c>
      <c r="N20" s="31">
        <v>486154</v>
      </c>
      <c r="O20" s="133">
        <f t="shared" si="0"/>
        <v>47.59635501147072</v>
      </c>
    </row>
    <row r="21" spans="2:15" ht="12" x14ac:dyDescent="0.3">
      <c r="B21" s="42">
        <v>1982</v>
      </c>
      <c r="C21" s="49">
        <v>2603433</v>
      </c>
      <c r="D21" s="41">
        <v>6366</v>
      </c>
      <c r="E21" s="30">
        <v>1664210</v>
      </c>
      <c r="F21" s="31">
        <v>932857</v>
      </c>
      <c r="G21" s="49">
        <v>1247107</v>
      </c>
      <c r="H21" s="41">
        <v>2876</v>
      </c>
      <c r="I21" s="30">
        <v>783188</v>
      </c>
      <c r="J21" s="31">
        <v>461043</v>
      </c>
      <c r="K21" s="49">
        <v>1356326</v>
      </c>
      <c r="L21" s="41">
        <v>3490</v>
      </c>
      <c r="M21" s="30">
        <v>881022</v>
      </c>
      <c r="N21" s="31">
        <v>471814</v>
      </c>
      <c r="O21" s="133">
        <f t="shared" si="0"/>
        <v>47.902404248544137</v>
      </c>
    </row>
    <row r="22" spans="2:15" ht="12" x14ac:dyDescent="0.3">
      <c r="B22" s="42">
        <v>1983</v>
      </c>
      <c r="C22" s="49">
        <v>2672307</v>
      </c>
      <c r="D22" s="41">
        <v>6469</v>
      </c>
      <c r="E22" s="30">
        <v>1744210</v>
      </c>
      <c r="F22" s="31">
        <v>921628</v>
      </c>
      <c r="G22" s="49">
        <v>1282007</v>
      </c>
      <c r="H22" s="41">
        <v>2933</v>
      </c>
      <c r="I22" s="30">
        <v>823858</v>
      </c>
      <c r="J22" s="31">
        <v>455216</v>
      </c>
      <c r="K22" s="49">
        <v>1390300</v>
      </c>
      <c r="L22" s="41">
        <v>3536</v>
      </c>
      <c r="M22" s="30">
        <v>920352</v>
      </c>
      <c r="N22" s="31">
        <v>466412</v>
      </c>
      <c r="O22" s="133">
        <f t="shared" si="0"/>
        <v>47.973791933337004</v>
      </c>
    </row>
    <row r="23" spans="2:15" ht="12" x14ac:dyDescent="0.3">
      <c r="B23" s="42">
        <v>1984</v>
      </c>
      <c r="C23" s="49">
        <v>2735625</v>
      </c>
      <c r="D23" s="41">
        <v>8654</v>
      </c>
      <c r="E23" s="30">
        <v>1820065</v>
      </c>
      <c r="F23" s="31">
        <v>906906</v>
      </c>
      <c r="G23" s="49">
        <v>1317614</v>
      </c>
      <c r="H23" s="41">
        <v>3929</v>
      </c>
      <c r="I23" s="30">
        <v>863592</v>
      </c>
      <c r="J23" s="31">
        <v>450093</v>
      </c>
      <c r="K23" s="49">
        <v>1418011</v>
      </c>
      <c r="L23" s="41">
        <v>4725</v>
      </c>
      <c r="M23" s="30">
        <v>956473</v>
      </c>
      <c r="N23" s="31">
        <v>456813</v>
      </c>
      <c r="O23" s="133">
        <f t="shared" si="0"/>
        <v>48.165007996344528</v>
      </c>
    </row>
    <row r="24" spans="2:15" ht="12" x14ac:dyDescent="0.3">
      <c r="B24" s="42">
        <v>1985</v>
      </c>
      <c r="C24" s="49">
        <v>2782173</v>
      </c>
      <c r="D24" s="41">
        <v>9040</v>
      </c>
      <c r="E24" s="30">
        <v>1888925</v>
      </c>
      <c r="F24" s="31">
        <v>884208</v>
      </c>
      <c r="G24" s="49">
        <v>1342331</v>
      </c>
      <c r="H24" s="41">
        <v>4065</v>
      </c>
      <c r="I24" s="30">
        <v>899976</v>
      </c>
      <c r="J24" s="31">
        <v>438290</v>
      </c>
      <c r="K24" s="49">
        <v>1439842</v>
      </c>
      <c r="L24" s="41">
        <v>4975</v>
      </c>
      <c r="M24" s="30">
        <v>988949</v>
      </c>
      <c r="N24" s="31">
        <v>445918</v>
      </c>
      <c r="O24" s="133">
        <f t="shared" si="0"/>
        <v>48.247574827302259</v>
      </c>
    </row>
    <row r="25" spans="2:15" ht="12" x14ac:dyDescent="0.3">
      <c r="B25" s="42">
        <v>1986</v>
      </c>
      <c r="C25" s="49">
        <v>2765629</v>
      </c>
      <c r="D25" s="41">
        <v>9080</v>
      </c>
      <c r="E25" s="30">
        <v>1908100</v>
      </c>
      <c r="F25" s="31">
        <v>848449</v>
      </c>
      <c r="G25" s="49">
        <v>1338610</v>
      </c>
      <c r="H25" s="41">
        <v>4102</v>
      </c>
      <c r="I25" s="30">
        <v>914021</v>
      </c>
      <c r="J25" s="31">
        <v>420487</v>
      </c>
      <c r="K25" s="49">
        <v>1427019</v>
      </c>
      <c r="L25" s="41">
        <v>4978</v>
      </c>
      <c r="M25" s="30">
        <v>994079</v>
      </c>
      <c r="N25" s="31">
        <v>427962</v>
      </c>
      <c r="O25" s="133">
        <f t="shared" si="0"/>
        <v>48.401647509481563</v>
      </c>
    </row>
    <row r="26" spans="2:15" ht="12" x14ac:dyDescent="0.3">
      <c r="B26" s="42">
        <v>1987</v>
      </c>
      <c r="C26" s="49">
        <v>2657730</v>
      </c>
      <c r="D26" s="41">
        <v>8594</v>
      </c>
      <c r="E26" s="30">
        <v>1852579</v>
      </c>
      <c r="F26" s="31">
        <v>796557</v>
      </c>
      <c r="G26" s="49">
        <v>1287132</v>
      </c>
      <c r="H26" s="41">
        <v>3959</v>
      </c>
      <c r="I26" s="30">
        <v>888779</v>
      </c>
      <c r="J26" s="31">
        <v>394394</v>
      </c>
      <c r="K26" s="49">
        <v>1370598</v>
      </c>
      <c r="L26" s="41">
        <v>4635</v>
      </c>
      <c r="M26" s="30">
        <v>963800</v>
      </c>
      <c r="N26" s="31">
        <v>402163</v>
      </c>
      <c r="O26" s="133">
        <f t="shared" si="0"/>
        <v>48.429750200358953</v>
      </c>
    </row>
    <row r="27" spans="2:15" ht="12" x14ac:dyDescent="0.3">
      <c r="B27" s="42">
        <v>1988</v>
      </c>
      <c r="C27" s="49">
        <v>2523515</v>
      </c>
      <c r="D27" s="41">
        <v>9131</v>
      </c>
      <c r="E27" s="30">
        <v>1769575</v>
      </c>
      <c r="F27" s="31">
        <v>744809</v>
      </c>
      <c r="G27" s="49">
        <v>1223265</v>
      </c>
      <c r="H27" s="41">
        <v>4238</v>
      </c>
      <c r="I27" s="30">
        <v>850634</v>
      </c>
      <c r="J27" s="31">
        <v>368393</v>
      </c>
      <c r="K27" s="49">
        <v>1300250</v>
      </c>
      <c r="L27" s="41">
        <v>4893</v>
      </c>
      <c r="M27" s="30">
        <v>918941</v>
      </c>
      <c r="N27" s="31">
        <v>376416</v>
      </c>
      <c r="O27" s="133">
        <f t="shared" si="0"/>
        <v>48.474647465935412</v>
      </c>
    </row>
    <row r="28" spans="2:15" ht="12.75" thickBot="1" x14ac:dyDescent="0.35">
      <c r="B28" s="43">
        <v>1989</v>
      </c>
      <c r="C28" s="50">
        <v>2371215</v>
      </c>
      <c r="D28" s="38">
        <v>8775</v>
      </c>
      <c r="E28" s="34">
        <v>1669242</v>
      </c>
      <c r="F28" s="35">
        <v>693198</v>
      </c>
      <c r="G28" s="50">
        <v>1147654</v>
      </c>
      <c r="H28" s="38">
        <v>4024</v>
      </c>
      <c r="I28" s="34">
        <v>801850</v>
      </c>
      <c r="J28" s="35">
        <v>341780</v>
      </c>
      <c r="K28" s="50">
        <v>1223561</v>
      </c>
      <c r="L28" s="38">
        <v>4751</v>
      </c>
      <c r="M28" s="34">
        <v>867392</v>
      </c>
      <c r="N28" s="35">
        <v>351418</v>
      </c>
      <c r="O28" s="133">
        <f t="shared" si="0"/>
        <v>48.399407055032967</v>
      </c>
    </row>
    <row r="29" spans="2:15" ht="12" x14ac:dyDescent="0.3">
      <c r="B29" s="51">
        <v>1990</v>
      </c>
      <c r="C29" s="52">
        <v>2275751</v>
      </c>
      <c r="D29" s="39">
        <v>8432</v>
      </c>
      <c r="E29" s="36">
        <v>1616912</v>
      </c>
      <c r="F29" s="37">
        <v>650407</v>
      </c>
      <c r="G29" s="52">
        <v>1103222</v>
      </c>
      <c r="H29" s="39">
        <v>3836</v>
      </c>
      <c r="I29" s="36">
        <v>779207</v>
      </c>
      <c r="J29" s="37">
        <v>320179</v>
      </c>
      <c r="K29" s="52">
        <v>1172529</v>
      </c>
      <c r="L29" s="39">
        <v>4596</v>
      </c>
      <c r="M29" s="36">
        <v>837705</v>
      </c>
      <c r="N29" s="37">
        <v>330228</v>
      </c>
      <c r="O29" s="133">
        <f t="shared" si="0"/>
        <v>48.477271898375527</v>
      </c>
    </row>
    <row r="30" spans="2:15" ht="12" x14ac:dyDescent="0.3">
      <c r="B30" s="42">
        <v>1991</v>
      </c>
      <c r="C30" s="49">
        <v>2232330</v>
      </c>
      <c r="D30" s="41">
        <v>8322</v>
      </c>
      <c r="E30" s="30">
        <v>1603567</v>
      </c>
      <c r="F30" s="31">
        <v>620441</v>
      </c>
      <c r="G30" s="49">
        <v>1081686</v>
      </c>
      <c r="H30" s="41">
        <v>3767</v>
      </c>
      <c r="I30" s="30">
        <v>772375</v>
      </c>
      <c r="J30" s="31">
        <v>305544</v>
      </c>
      <c r="K30" s="49">
        <v>1150644</v>
      </c>
      <c r="L30" s="41">
        <v>4555</v>
      </c>
      <c r="M30" s="30">
        <v>831192</v>
      </c>
      <c r="N30" s="31">
        <v>314897</v>
      </c>
      <c r="O30" s="133">
        <f t="shared" si="0"/>
        <v>48.45547029337061</v>
      </c>
    </row>
    <row r="31" spans="2:15" ht="12" x14ac:dyDescent="0.3">
      <c r="B31" s="42">
        <v>1992</v>
      </c>
      <c r="C31" s="49">
        <v>2336284</v>
      </c>
      <c r="D31" s="41">
        <v>8626</v>
      </c>
      <c r="E31" s="30">
        <v>1708497</v>
      </c>
      <c r="F31" s="31">
        <v>619161</v>
      </c>
      <c r="G31" s="49">
        <v>1135519</v>
      </c>
      <c r="H31" s="41">
        <v>3922</v>
      </c>
      <c r="I31" s="30">
        <v>825878</v>
      </c>
      <c r="J31" s="31">
        <v>305719</v>
      </c>
      <c r="K31" s="49">
        <v>1200765</v>
      </c>
      <c r="L31" s="41">
        <v>4704</v>
      </c>
      <c r="M31" s="30">
        <v>882619</v>
      </c>
      <c r="N31" s="31">
        <v>313442</v>
      </c>
      <c r="O31" s="133">
        <f t="shared" si="0"/>
        <v>48.603637229035513</v>
      </c>
    </row>
    <row r="32" spans="2:15" ht="12" x14ac:dyDescent="0.3">
      <c r="B32" s="42">
        <v>1993</v>
      </c>
      <c r="C32" s="49">
        <v>2410874</v>
      </c>
      <c r="D32" s="41">
        <v>8908</v>
      </c>
      <c r="E32" s="30">
        <v>1785679</v>
      </c>
      <c r="F32" s="31">
        <v>616287</v>
      </c>
      <c r="G32" s="49">
        <v>1170059</v>
      </c>
      <c r="H32" s="41">
        <v>4076</v>
      </c>
      <c r="I32" s="30">
        <v>862643</v>
      </c>
      <c r="J32" s="31">
        <v>303340</v>
      </c>
      <c r="K32" s="49">
        <v>1240815</v>
      </c>
      <c r="L32" s="41">
        <v>4832</v>
      </c>
      <c r="M32" s="30">
        <v>923036</v>
      </c>
      <c r="N32" s="31">
        <v>312947</v>
      </c>
      <c r="O32" s="133">
        <f t="shared" si="0"/>
        <v>48.532565368409962</v>
      </c>
    </row>
    <row r="33" spans="2:15" ht="12" x14ac:dyDescent="0.3">
      <c r="B33" s="42">
        <v>1994</v>
      </c>
      <c r="C33" s="49">
        <v>2508657</v>
      </c>
      <c r="D33" s="41">
        <v>9162</v>
      </c>
      <c r="E33" s="30">
        <v>1886384</v>
      </c>
      <c r="F33" s="31">
        <v>613111</v>
      </c>
      <c r="G33" s="49">
        <v>1217572</v>
      </c>
      <c r="H33" s="41">
        <v>4223</v>
      </c>
      <c r="I33" s="30">
        <v>914023</v>
      </c>
      <c r="J33" s="31">
        <v>299326</v>
      </c>
      <c r="K33" s="49">
        <v>1291085</v>
      </c>
      <c r="L33" s="41">
        <v>4939</v>
      </c>
      <c r="M33" s="30">
        <v>972361</v>
      </c>
      <c r="N33" s="31">
        <v>313785</v>
      </c>
      <c r="O33" s="133">
        <f t="shared" si="0"/>
        <v>48.534813647302123</v>
      </c>
    </row>
    <row r="34" spans="2:15" ht="12" x14ac:dyDescent="0.3">
      <c r="B34" s="42">
        <v>1995</v>
      </c>
      <c r="C34" s="49">
        <v>2481848</v>
      </c>
      <c r="D34" s="41">
        <v>9050</v>
      </c>
      <c r="E34" s="30">
        <v>1876059</v>
      </c>
      <c r="F34" s="31">
        <v>596739</v>
      </c>
      <c r="G34" s="49">
        <v>1203668</v>
      </c>
      <c r="H34" s="41">
        <v>4231</v>
      </c>
      <c r="I34" s="30">
        <v>909336</v>
      </c>
      <c r="J34" s="31">
        <v>290101</v>
      </c>
      <c r="K34" s="49">
        <v>1278180</v>
      </c>
      <c r="L34" s="41">
        <v>4819</v>
      </c>
      <c r="M34" s="30">
        <v>966723</v>
      </c>
      <c r="N34" s="31">
        <v>306638</v>
      </c>
      <c r="O34" s="133">
        <f t="shared" si="0"/>
        <v>48.498860526510889</v>
      </c>
    </row>
    <row r="35" spans="2:15" ht="12" x14ac:dyDescent="0.3">
      <c r="B35" s="42">
        <v>1996</v>
      </c>
      <c r="C35" s="49">
        <v>2379983</v>
      </c>
      <c r="D35" s="41">
        <v>8742</v>
      </c>
      <c r="E35" s="30">
        <v>1805094</v>
      </c>
      <c r="F35" s="31">
        <v>566147</v>
      </c>
      <c r="G35" s="49">
        <v>1152434</v>
      </c>
      <c r="H35" s="41">
        <v>4045</v>
      </c>
      <c r="I35" s="30">
        <v>874177</v>
      </c>
      <c r="J35" s="31">
        <v>274212</v>
      </c>
      <c r="K35" s="49">
        <v>1227549</v>
      </c>
      <c r="L35" s="41">
        <v>4697</v>
      </c>
      <c r="M35" s="30">
        <v>930917</v>
      </c>
      <c r="N35" s="31">
        <v>291935</v>
      </c>
      <c r="O35" s="133">
        <f t="shared" si="0"/>
        <v>48.421942509673386</v>
      </c>
    </row>
    <row r="36" spans="2:15" ht="12" x14ac:dyDescent="0.3">
      <c r="B36" s="42">
        <v>1997</v>
      </c>
      <c r="C36" s="49">
        <v>2180283</v>
      </c>
      <c r="D36" s="41">
        <v>8235</v>
      </c>
      <c r="E36" s="30">
        <v>1656779</v>
      </c>
      <c r="F36" s="31">
        <v>515269</v>
      </c>
      <c r="G36" s="49">
        <v>1052046</v>
      </c>
      <c r="H36" s="41">
        <v>3834</v>
      </c>
      <c r="I36" s="30">
        <v>798898</v>
      </c>
      <c r="J36" s="31">
        <v>249314</v>
      </c>
      <c r="K36" s="49">
        <v>1128237</v>
      </c>
      <c r="L36" s="41">
        <v>4401</v>
      </c>
      <c r="M36" s="30">
        <v>857881</v>
      </c>
      <c r="N36" s="31">
        <v>265955</v>
      </c>
      <c r="O36" s="133">
        <f t="shared" si="0"/>
        <v>48.25272682491218</v>
      </c>
    </row>
    <row r="37" spans="2:15" ht="12" x14ac:dyDescent="0.3">
      <c r="B37" s="42">
        <v>1998</v>
      </c>
      <c r="C37" s="49">
        <v>2011468</v>
      </c>
      <c r="D37" s="41">
        <v>7587</v>
      </c>
      <c r="E37" s="30">
        <v>1538388</v>
      </c>
      <c r="F37" s="31">
        <v>465493</v>
      </c>
      <c r="G37" s="49">
        <v>965560</v>
      </c>
      <c r="H37" s="41">
        <v>3487</v>
      </c>
      <c r="I37" s="30">
        <v>738230</v>
      </c>
      <c r="J37" s="31">
        <v>223843</v>
      </c>
      <c r="K37" s="49">
        <v>1045908</v>
      </c>
      <c r="L37" s="41">
        <v>4100</v>
      </c>
      <c r="M37" s="30">
        <v>800158</v>
      </c>
      <c r="N37" s="31">
        <v>241650</v>
      </c>
      <c r="O37" s="133">
        <f t="shared" si="0"/>
        <v>48.00275221877753</v>
      </c>
    </row>
    <row r="38" spans="2:15" ht="12.75" thickBot="1" x14ac:dyDescent="0.35">
      <c r="B38" s="43">
        <v>1999</v>
      </c>
      <c r="C38" s="50">
        <v>1896956</v>
      </c>
      <c r="D38" s="38">
        <v>7271</v>
      </c>
      <c r="E38" s="34">
        <v>1459282</v>
      </c>
      <c r="F38" s="35">
        <v>430403</v>
      </c>
      <c r="G38" s="50">
        <v>907279</v>
      </c>
      <c r="H38" s="38">
        <v>3356</v>
      </c>
      <c r="I38" s="34">
        <v>697536</v>
      </c>
      <c r="J38" s="35">
        <v>206387</v>
      </c>
      <c r="K38" s="50">
        <v>989677</v>
      </c>
      <c r="L38" s="38">
        <v>3915</v>
      </c>
      <c r="M38" s="34">
        <v>761746</v>
      </c>
      <c r="N38" s="35">
        <v>224016</v>
      </c>
      <c r="O38" s="133">
        <f t="shared" si="0"/>
        <v>47.828152049915765</v>
      </c>
    </row>
    <row r="39" spans="2:15" ht="12" x14ac:dyDescent="0.3">
      <c r="B39" s="51">
        <v>2000</v>
      </c>
      <c r="C39" s="52">
        <v>1860539</v>
      </c>
      <c r="D39" s="39">
        <v>6976</v>
      </c>
      <c r="E39" s="36">
        <v>1442055</v>
      </c>
      <c r="F39" s="37">
        <v>411508</v>
      </c>
      <c r="G39" s="52">
        <v>888709</v>
      </c>
      <c r="H39" s="39">
        <v>3231</v>
      </c>
      <c r="I39" s="36">
        <v>688913</v>
      </c>
      <c r="J39" s="37">
        <v>196565</v>
      </c>
      <c r="K39" s="52">
        <v>971830</v>
      </c>
      <c r="L39" s="39">
        <v>3745</v>
      </c>
      <c r="M39" s="36">
        <v>753142</v>
      </c>
      <c r="N39" s="37">
        <v>214943</v>
      </c>
      <c r="O39" s="133">
        <f t="shared" si="0"/>
        <v>47.766211834312529</v>
      </c>
    </row>
    <row r="40" spans="2:15" ht="12" x14ac:dyDescent="0.3">
      <c r="B40" s="42">
        <v>2001</v>
      </c>
      <c r="C40" s="49">
        <v>1831152</v>
      </c>
      <c r="D40" s="41">
        <v>6882</v>
      </c>
      <c r="E40" s="30">
        <v>1427911</v>
      </c>
      <c r="F40" s="31">
        <v>396359</v>
      </c>
      <c r="G40" s="49">
        <v>871082</v>
      </c>
      <c r="H40" s="41">
        <v>3212</v>
      </c>
      <c r="I40" s="30">
        <v>679514</v>
      </c>
      <c r="J40" s="31">
        <v>188356</v>
      </c>
      <c r="K40" s="49">
        <v>960070</v>
      </c>
      <c r="L40" s="41">
        <v>3670</v>
      </c>
      <c r="M40" s="30">
        <v>748397</v>
      </c>
      <c r="N40" s="31">
        <v>208003</v>
      </c>
      <c r="O40" s="133">
        <f t="shared" si="0"/>
        <v>47.570163481786331</v>
      </c>
    </row>
    <row r="41" spans="2:15" ht="12" x14ac:dyDescent="0.3">
      <c r="B41" s="42">
        <v>2002</v>
      </c>
      <c r="C41" s="49">
        <v>1841030</v>
      </c>
      <c r="D41" s="41">
        <v>6648</v>
      </c>
      <c r="E41" s="30">
        <v>1447514</v>
      </c>
      <c r="F41" s="31">
        <v>386868</v>
      </c>
      <c r="G41" s="49">
        <v>870338</v>
      </c>
      <c r="H41" s="41">
        <v>3132</v>
      </c>
      <c r="I41" s="30">
        <v>684415</v>
      </c>
      <c r="J41" s="31">
        <v>182791</v>
      </c>
      <c r="K41" s="49">
        <v>970692</v>
      </c>
      <c r="L41" s="41">
        <v>3516</v>
      </c>
      <c r="M41" s="30">
        <v>763099</v>
      </c>
      <c r="N41" s="31">
        <v>204077</v>
      </c>
      <c r="O41" s="133">
        <f t="shared" si="0"/>
        <v>47.2745148096446</v>
      </c>
    </row>
    <row r="42" spans="2:15" ht="12" x14ac:dyDescent="0.3">
      <c r="B42" s="42">
        <v>2003</v>
      </c>
      <c r="C42" s="49">
        <v>1854641</v>
      </c>
      <c r="D42" s="41">
        <v>6512</v>
      </c>
      <c r="E42" s="30">
        <v>1470487</v>
      </c>
      <c r="F42" s="31">
        <v>377642</v>
      </c>
      <c r="G42" s="49">
        <v>873957</v>
      </c>
      <c r="H42" s="41">
        <v>3040</v>
      </c>
      <c r="I42" s="30">
        <v>693112</v>
      </c>
      <c r="J42" s="31">
        <v>177805</v>
      </c>
      <c r="K42" s="49">
        <v>980684</v>
      </c>
      <c r="L42" s="41">
        <v>3472</v>
      </c>
      <c r="M42" s="30">
        <v>777375</v>
      </c>
      <c r="N42" s="31">
        <v>199837</v>
      </c>
      <c r="O42" s="133">
        <f t="shared" si="0"/>
        <v>47.122704609679175</v>
      </c>
    </row>
    <row r="43" spans="2:15" ht="12" x14ac:dyDescent="0.3">
      <c r="B43" s="42">
        <v>2004</v>
      </c>
      <c r="C43" s="49">
        <v>1933543</v>
      </c>
      <c r="D43" s="41">
        <v>6408</v>
      </c>
      <c r="E43" s="30">
        <v>1548570</v>
      </c>
      <c r="F43" s="31">
        <v>378565</v>
      </c>
      <c r="G43" s="49">
        <v>910593</v>
      </c>
      <c r="H43" s="41">
        <v>2946</v>
      </c>
      <c r="I43" s="30">
        <v>730097</v>
      </c>
      <c r="J43" s="31">
        <v>177550</v>
      </c>
      <c r="K43" s="49">
        <v>1022950</v>
      </c>
      <c r="L43" s="41">
        <v>3462</v>
      </c>
      <c r="M43" s="30">
        <v>818473</v>
      </c>
      <c r="N43" s="31">
        <v>201015</v>
      </c>
      <c r="O43" s="133">
        <f t="shared" si="0"/>
        <v>47.094530610387253</v>
      </c>
    </row>
    <row r="44" spans="2:15" ht="12" x14ac:dyDescent="0.3">
      <c r="B44" s="42">
        <v>2005</v>
      </c>
      <c r="C44" s="49">
        <v>2010704</v>
      </c>
      <c r="D44" s="41">
        <v>6491</v>
      </c>
      <c r="E44" s="30">
        <v>1624021</v>
      </c>
      <c r="F44" s="31">
        <v>380192</v>
      </c>
      <c r="G44" s="49">
        <v>946974</v>
      </c>
      <c r="H44" s="41">
        <v>2979</v>
      </c>
      <c r="I44" s="30">
        <v>765747</v>
      </c>
      <c r="J44" s="31">
        <v>178248</v>
      </c>
      <c r="K44" s="49">
        <v>1063730</v>
      </c>
      <c r="L44" s="41">
        <v>3512</v>
      </c>
      <c r="M44" s="30">
        <v>858274</v>
      </c>
      <c r="N44" s="31">
        <v>201944</v>
      </c>
      <c r="O44" s="133">
        <f t="shared" si="0"/>
        <v>47.096638789200199</v>
      </c>
    </row>
    <row r="45" spans="2:15" ht="12" x14ac:dyDescent="0.3">
      <c r="B45" s="42">
        <v>2006</v>
      </c>
      <c r="C45" s="49">
        <v>2075311</v>
      </c>
      <c r="D45" s="41">
        <v>6537</v>
      </c>
      <c r="E45" s="30">
        <v>1684852</v>
      </c>
      <c r="F45" s="31">
        <v>383922</v>
      </c>
      <c r="G45" s="49">
        <v>973094</v>
      </c>
      <c r="H45" s="41">
        <v>3006</v>
      </c>
      <c r="I45" s="30">
        <v>790558</v>
      </c>
      <c r="J45" s="31">
        <v>179530</v>
      </c>
      <c r="K45" s="49">
        <v>1102217</v>
      </c>
      <c r="L45" s="41">
        <v>3531</v>
      </c>
      <c r="M45" s="30">
        <v>894294</v>
      </c>
      <c r="N45" s="31">
        <v>204392</v>
      </c>
      <c r="O45" s="133">
        <f t="shared" si="0"/>
        <v>46.889068674526371</v>
      </c>
    </row>
    <row r="46" spans="2:15" ht="12" x14ac:dyDescent="0.3">
      <c r="B46" s="42">
        <v>2007</v>
      </c>
      <c r="C46" s="49">
        <v>2063159</v>
      </c>
      <c r="D46" s="41">
        <v>6534</v>
      </c>
      <c r="E46" s="30">
        <v>1678013</v>
      </c>
      <c r="F46" s="31">
        <v>378612</v>
      </c>
      <c r="G46" s="49">
        <v>963020</v>
      </c>
      <c r="H46" s="41">
        <v>3000</v>
      </c>
      <c r="I46" s="30">
        <v>783446</v>
      </c>
      <c r="J46" s="31">
        <v>176574</v>
      </c>
      <c r="K46" s="49">
        <v>1100139</v>
      </c>
      <c r="L46" s="41">
        <v>3534</v>
      </c>
      <c r="M46" s="30">
        <v>894567</v>
      </c>
      <c r="N46" s="31">
        <v>202038</v>
      </c>
      <c r="O46" s="133">
        <f t="shared" si="0"/>
        <v>46.676964790401513</v>
      </c>
    </row>
    <row r="47" spans="2:15" ht="12" x14ac:dyDescent="0.3">
      <c r="B47" s="42">
        <v>2008</v>
      </c>
      <c r="C47" s="49">
        <v>2038611</v>
      </c>
      <c r="D47" s="41">
        <v>6556</v>
      </c>
      <c r="E47" s="30">
        <v>1660652</v>
      </c>
      <c r="F47" s="31">
        <v>371403</v>
      </c>
      <c r="G47" s="49">
        <v>952515</v>
      </c>
      <c r="H47" s="41">
        <v>3008</v>
      </c>
      <c r="I47" s="30">
        <v>776238</v>
      </c>
      <c r="J47" s="31">
        <v>173269</v>
      </c>
      <c r="K47" s="49">
        <v>1086096</v>
      </c>
      <c r="L47" s="41">
        <v>3548</v>
      </c>
      <c r="M47" s="30">
        <v>884414</v>
      </c>
      <c r="N47" s="31">
        <v>198134</v>
      </c>
      <c r="O47" s="133">
        <f t="shared" si="0"/>
        <v>46.723725124606901</v>
      </c>
    </row>
    <row r="48" spans="2:15" ht="12.75" thickBot="1" x14ac:dyDescent="0.35">
      <c r="B48" s="43">
        <v>2009</v>
      </c>
      <c r="C48" s="50">
        <v>2006972</v>
      </c>
      <c r="D48" s="38">
        <v>6354</v>
      </c>
      <c r="E48" s="34">
        <v>1637391</v>
      </c>
      <c r="F48" s="35">
        <v>363227</v>
      </c>
      <c r="G48" s="50">
        <v>943231</v>
      </c>
      <c r="H48" s="38">
        <v>2892</v>
      </c>
      <c r="I48" s="34">
        <v>770718</v>
      </c>
      <c r="J48" s="35">
        <v>169621</v>
      </c>
      <c r="K48" s="50">
        <v>1063741</v>
      </c>
      <c r="L48" s="38">
        <v>3462</v>
      </c>
      <c r="M48" s="34">
        <v>866673</v>
      </c>
      <c r="N48" s="35">
        <v>193606</v>
      </c>
      <c r="O48" s="133">
        <f t="shared" si="0"/>
        <v>46.997715962155922</v>
      </c>
    </row>
    <row r="49" spans="2:15" ht="12" x14ac:dyDescent="0.3">
      <c r="B49" s="51">
        <v>2010</v>
      </c>
      <c r="C49" s="52">
        <v>1974798</v>
      </c>
      <c r="D49" s="39">
        <v>6237</v>
      </c>
      <c r="E49" s="36">
        <v>1613928</v>
      </c>
      <c r="F49" s="37">
        <v>354633</v>
      </c>
      <c r="G49" s="52">
        <v>937760</v>
      </c>
      <c r="H49" s="39">
        <v>2868</v>
      </c>
      <c r="I49" s="36">
        <v>768282</v>
      </c>
      <c r="J49" s="37">
        <v>166610</v>
      </c>
      <c r="K49" s="52">
        <v>1037038</v>
      </c>
      <c r="L49" s="39">
        <v>3369</v>
      </c>
      <c r="M49" s="36">
        <v>845646</v>
      </c>
      <c r="N49" s="37">
        <v>188023</v>
      </c>
      <c r="O49" s="133">
        <f>G49/C49*100</f>
        <v>47.486375821729617</v>
      </c>
    </row>
    <row r="50" spans="2:15" ht="12" x14ac:dyDescent="0.3">
      <c r="B50" s="42">
        <v>2011</v>
      </c>
      <c r="C50" s="49">
        <v>1910572</v>
      </c>
      <c r="D50" s="41">
        <v>6031</v>
      </c>
      <c r="E50" s="30">
        <v>1562308</v>
      </c>
      <c r="F50" s="31">
        <v>342233</v>
      </c>
      <c r="G50" s="49">
        <v>910783</v>
      </c>
      <c r="H50" s="41">
        <v>2797</v>
      </c>
      <c r="I50" s="30">
        <v>746959</v>
      </c>
      <c r="J50" s="31">
        <v>161027</v>
      </c>
      <c r="K50" s="49">
        <v>999789</v>
      </c>
      <c r="L50" s="41">
        <v>3234</v>
      </c>
      <c r="M50" s="30">
        <v>815349</v>
      </c>
      <c r="N50" s="31">
        <v>181206</v>
      </c>
      <c r="O50" s="133">
        <f>G50/C50*100</f>
        <v>47.670697571198573</v>
      </c>
    </row>
    <row r="51" spans="2:15" ht="12" x14ac:dyDescent="0.3">
      <c r="B51" s="42">
        <v>2012</v>
      </c>
      <c r="C51" s="49">
        <v>1849094</v>
      </c>
      <c r="D51" s="41">
        <v>5966</v>
      </c>
      <c r="E51" s="30">
        <v>1513038</v>
      </c>
      <c r="F51" s="31">
        <v>330090</v>
      </c>
      <c r="G51" s="49">
        <v>883808</v>
      </c>
      <c r="H51" s="41">
        <v>2853</v>
      </c>
      <c r="I51" s="30">
        <v>725383</v>
      </c>
      <c r="J51" s="31">
        <v>155572</v>
      </c>
      <c r="K51" s="49">
        <v>965286</v>
      </c>
      <c r="L51" s="41">
        <v>3113</v>
      </c>
      <c r="M51" s="30">
        <v>787655</v>
      </c>
      <c r="N51" s="31">
        <v>174518</v>
      </c>
      <c r="O51" s="133">
        <f>G51/C51*100</f>
        <v>47.796812925681444</v>
      </c>
    </row>
    <row r="52" spans="2:15" ht="12" x14ac:dyDescent="0.3">
      <c r="B52" s="42">
        <v>2013</v>
      </c>
      <c r="C52" s="49">
        <v>1804189</v>
      </c>
      <c r="D52" s="41">
        <v>5764</v>
      </c>
      <c r="E52" s="30">
        <v>1479595</v>
      </c>
      <c r="F52" s="31">
        <v>318830</v>
      </c>
      <c r="G52" s="49">
        <v>859506</v>
      </c>
      <c r="H52" s="41">
        <v>2790</v>
      </c>
      <c r="I52" s="30">
        <v>707089</v>
      </c>
      <c r="J52" s="31">
        <v>149627</v>
      </c>
      <c r="K52" s="49">
        <v>944683</v>
      </c>
      <c r="L52" s="41">
        <v>2974</v>
      </c>
      <c r="M52" s="30">
        <v>772506</v>
      </c>
      <c r="N52" s="31">
        <v>169203</v>
      </c>
      <c r="O52" s="133">
        <f>G52/C52*100</f>
        <v>47.639465710078042</v>
      </c>
    </row>
    <row r="53" spans="2:15" ht="12" x14ac:dyDescent="0.3">
      <c r="B53" s="42">
        <v>2014</v>
      </c>
      <c r="C53" s="49">
        <v>1717911</v>
      </c>
      <c r="D53" s="41">
        <v>5518</v>
      </c>
      <c r="E53" s="30">
        <v>1411101</v>
      </c>
      <c r="F53" s="31">
        <v>301292</v>
      </c>
      <c r="G53" s="49">
        <v>819331</v>
      </c>
      <c r="H53" s="41">
        <v>2730</v>
      </c>
      <c r="I53" s="30">
        <v>675027</v>
      </c>
      <c r="J53" s="31">
        <v>141574</v>
      </c>
      <c r="K53" s="49">
        <v>898580</v>
      </c>
      <c r="L53" s="41">
        <v>2788</v>
      </c>
      <c r="M53" s="30">
        <v>736074</v>
      </c>
      <c r="N53" s="31">
        <v>159718</v>
      </c>
      <c r="O53" s="133">
        <f>G53/C53*100</f>
        <v>47.693448612879244</v>
      </c>
    </row>
    <row r="54" spans="2:15" ht="12" x14ac:dyDescent="0.3">
      <c r="B54" s="42">
        <v>2015</v>
      </c>
      <c r="C54" s="49">
        <v>1585951</v>
      </c>
      <c r="D54" s="41">
        <v>5117</v>
      </c>
      <c r="E54" s="30">
        <v>1303504</v>
      </c>
      <c r="F54" s="31">
        <v>277330</v>
      </c>
      <c r="G54" s="49">
        <v>756033</v>
      </c>
      <c r="H54" s="41">
        <v>2495</v>
      </c>
      <c r="I54" s="30">
        <v>623305</v>
      </c>
      <c r="J54" s="31">
        <v>130233</v>
      </c>
      <c r="K54" s="49">
        <v>829918</v>
      </c>
      <c r="L54" s="41">
        <v>2622</v>
      </c>
      <c r="M54" s="30">
        <v>680199</v>
      </c>
      <c r="N54" s="31">
        <v>147097</v>
      </c>
      <c r="O54" s="133">
        <f t="shared" ref="O54:O63" si="1">G54/C54*100</f>
        <v>47.670640517897461</v>
      </c>
    </row>
    <row r="55" spans="2:15" ht="12" x14ac:dyDescent="0.3">
      <c r="B55" s="42">
        <v>2016</v>
      </c>
      <c r="C55" s="49">
        <v>1457490</v>
      </c>
      <c r="D55" s="41">
        <v>4686</v>
      </c>
      <c r="E55" s="30">
        <v>1198298</v>
      </c>
      <c r="F55" s="31">
        <v>254506</v>
      </c>
      <c r="G55" s="49">
        <v>696393</v>
      </c>
      <c r="H55" s="41">
        <v>2235</v>
      </c>
      <c r="I55" s="30">
        <v>574478</v>
      </c>
      <c r="J55" s="31">
        <v>119680</v>
      </c>
      <c r="K55" s="49">
        <v>761097</v>
      </c>
      <c r="L55" s="41">
        <v>2451</v>
      </c>
      <c r="M55" s="30">
        <v>623820</v>
      </c>
      <c r="N55" s="31">
        <v>134826</v>
      </c>
      <c r="O55" s="133">
        <f t="shared" si="1"/>
        <v>47.780293518308874</v>
      </c>
    </row>
    <row r="56" spans="2:15" ht="12" x14ac:dyDescent="0.3">
      <c r="B56" s="42">
        <v>2017</v>
      </c>
      <c r="C56" s="49">
        <v>1381334</v>
      </c>
      <c r="D56" s="41">
        <v>4420</v>
      </c>
      <c r="E56" s="30">
        <v>1138813</v>
      </c>
      <c r="F56" s="31">
        <v>238101</v>
      </c>
      <c r="G56" s="49">
        <v>661045</v>
      </c>
      <c r="H56" s="41">
        <v>2078</v>
      </c>
      <c r="I56" s="30">
        <v>547005</v>
      </c>
      <c r="J56" s="31">
        <v>111962</v>
      </c>
      <c r="K56" s="49">
        <v>720289</v>
      </c>
      <c r="L56" s="41">
        <v>2342</v>
      </c>
      <c r="M56" s="30">
        <v>591808</v>
      </c>
      <c r="N56" s="31">
        <v>126139</v>
      </c>
      <c r="O56" s="133">
        <f t="shared" si="1"/>
        <v>47.85555122801582</v>
      </c>
    </row>
    <row r="57" spans="2:15" ht="12" x14ac:dyDescent="0.3">
      <c r="B57" s="42">
        <v>2018</v>
      </c>
      <c r="C57" s="49">
        <v>1334288</v>
      </c>
      <c r="D57" s="41">
        <v>4222</v>
      </c>
      <c r="E57" s="30">
        <v>1103866</v>
      </c>
      <c r="F57" s="31">
        <v>226200</v>
      </c>
      <c r="G57" s="49">
        <v>640686</v>
      </c>
      <c r="H57" s="41">
        <v>1991</v>
      </c>
      <c r="I57" s="30">
        <v>531989</v>
      </c>
      <c r="J57" s="31">
        <v>106706</v>
      </c>
      <c r="K57" s="49">
        <v>693602</v>
      </c>
      <c r="L57" s="41">
        <v>2231</v>
      </c>
      <c r="M57" s="30">
        <v>571877</v>
      </c>
      <c r="N57" s="31">
        <v>119494</v>
      </c>
      <c r="O57" s="133">
        <f t="shared" si="1"/>
        <v>48.017069778038923</v>
      </c>
    </row>
    <row r="58" spans="2:15" ht="12.75" thickBot="1" x14ac:dyDescent="0.35">
      <c r="B58" s="43">
        <v>2019</v>
      </c>
      <c r="C58" s="50">
        <v>1294559</v>
      </c>
      <c r="D58" s="38">
        <v>4087</v>
      </c>
      <c r="E58" s="34">
        <v>1073694</v>
      </c>
      <c r="F58" s="35">
        <v>216778</v>
      </c>
      <c r="G58" s="50">
        <v>623115</v>
      </c>
      <c r="H58" s="38">
        <v>1999</v>
      </c>
      <c r="I58" s="34">
        <v>518655</v>
      </c>
      <c r="J58" s="35">
        <v>102461</v>
      </c>
      <c r="K58" s="50">
        <v>671444</v>
      </c>
      <c r="L58" s="38">
        <v>2088</v>
      </c>
      <c r="M58" s="34">
        <v>555039</v>
      </c>
      <c r="N58" s="35">
        <v>114317</v>
      </c>
      <c r="O58" s="133">
        <f t="shared" si="1"/>
        <v>48.133379784158159</v>
      </c>
    </row>
    <row r="59" spans="2:15" ht="12" x14ac:dyDescent="0.3">
      <c r="B59" s="51">
        <v>2020</v>
      </c>
      <c r="C59" s="52">
        <v>1315846</v>
      </c>
      <c r="D59" s="39">
        <v>4065</v>
      </c>
      <c r="E59" s="36">
        <v>1095088</v>
      </c>
      <c r="F59" s="37">
        <v>216693</v>
      </c>
      <c r="G59" s="52">
        <v>635421</v>
      </c>
      <c r="H59" s="39">
        <v>2001</v>
      </c>
      <c r="I59" s="36">
        <v>530949</v>
      </c>
      <c r="J59" s="37">
        <v>102471</v>
      </c>
      <c r="K59" s="52">
        <v>680425</v>
      </c>
      <c r="L59" s="39">
        <v>2064</v>
      </c>
      <c r="M59" s="36">
        <v>564139</v>
      </c>
      <c r="N59" s="37">
        <v>114222</v>
      </c>
      <c r="O59" s="133">
        <f t="shared" si="1"/>
        <v>48.289921464973865</v>
      </c>
    </row>
    <row r="60" spans="2:15" ht="12" x14ac:dyDescent="0.3">
      <c r="B60" s="42">
        <v>2021</v>
      </c>
      <c r="C60" s="49">
        <v>1350770</v>
      </c>
      <c r="D60" s="41">
        <v>3987</v>
      </c>
      <c r="E60" s="30">
        <v>1127662</v>
      </c>
      <c r="F60" s="31">
        <v>219121</v>
      </c>
      <c r="G60" s="49">
        <v>654046</v>
      </c>
      <c r="H60" s="41">
        <v>1991</v>
      </c>
      <c r="I60" s="30">
        <v>548091</v>
      </c>
      <c r="J60" s="31">
        <v>103964</v>
      </c>
      <c r="K60" s="49">
        <v>696724</v>
      </c>
      <c r="L60" s="41">
        <v>1996</v>
      </c>
      <c r="M60" s="30">
        <v>579571</v>
      </c>
      <c r="N60" s="31">
        <v>115157</v>
      </c>
      <c r="O60" s="133">
        <f t="shared" si="1"/>
        <v>48.420234384832355</v>
      </c>
    </row>
    <row r="61" spans="2:15" ht="12" x14ac:dyDescent="0.3">
      <c r="B61" s="42">
        <v>2022</v>
      </c>
      <c r="C61" s="49">
        <v>1348428</v>
      </c>
      <c r="D61" s="41">
        <v>3930</v>
      </c>
      <c r="E61" s="30">
        <v>1127562</v>
      </c>
      <c r="F61" s="31">
        <v>216936</v>
      </c>
      <c r="G61" s="49">
        <v>653883</v>
      </c>
      <c r="H61" s="41">
        <v>1874</v>
      </c>
      <c r="I61" s="30">
        <v>548748</v>
      </c>
      <c r="J61" s="31">
        <v>103261</v>
      </c>
      <c r="K61" s="49">
        <v>694545</v>
      </c>
      <c r="L61" s="41">
        <v>2056</v>
      </c>
      <c r="M61" s="30">
        <v>578814</v>
      </c>
      <c r="N61" s="31">
        <v>113675</v>
      </c>
      <c r="O61" s="133">
        <f t="shared" si="1"/>
        <v>48.492244302254178</v>
      </c>
    </row>
    <row r="62" spans="2:15" ht="12" x14ac:dyDescent="0.3">
      <c r="B62" s="42">
        <v>2023</v>
      </c>
      <c r="C62" s="49">
        <v>1326831</v>
      </c>
      <c r="D62" s="41">
        <v>3877</v>
      </c>
      <c r="E62" s="30">
        <v>1111381</v>
      </c>
      <c r="F62" s="31">
        <v>211573</v>
      </c>
      <c r="G62" s="49">
        <v>643064</v>
      </c>
      <c r="H62" s="41">
        <v>1790</v>
      </c>
      <c r="I62" s="30">
        <v>540523</v>
      </c>
      <c r="J62" s="31">
        <v>100751</v>
      </c>
      <c r="K62" s="49">
        <v>683767</v>
      </c>
      <c r="L62" s="41">
        <v>2087</v>
      </c>
      <c r="M62" s="30">
        <v>570858</v>
      </c>
      <c r="N62" s="31">
        <v>110822</v>
      </c>
      <c r="O62" s="133">
        <f t="shared" si="1"/>
        <v>48.466157332772596</v>
      </c>
    </row>
    <row r="63" spans="2:15" ht="12.75" thickBot="1" x14ac:dyDescent="0.35">
      <c r="B63" s="43">
        <v>2024</v>
      </c>
      <c r="C63" s="50">
        <v>1332850</v>
      </c>
      <c r="D63" s="38">
        <v>3915</v>
      </c>
      <c r="E63" s="34">
        <v>1118347</v>
      </c>
      <c r="F63" s="35">
        <v>210588</v>
      </c>
      <c r="G63" s="50">
        <v>646533</v>
      </c>
      <c r="H63" s="38">
        <v>1830</v>
      </c>
      <c r="I63" s="34">
        <v>544277</v>
      </c>
      <c r="J63" s="35">
        <v>100426</v>
      </c>
      <c r="K63" s="50">
        <v>686317</v>
      </c>
      <c r="L63" s="38">
        <v>2085</v>
      </c>
      <c r="M63" s="34">
        <v>574070</v>
      </c>
      <c r="N63" s="35">
        <v>110162</v>
      </c>
      <c r="O63" s="133">
        <f t="shared" si="1"/>
        <v>48.507558990133923</v>
      </c>
    </row>
    <row r="64" spans="2:15" ht="13.5" x14ac:dyDescent="0.3">
      <c r="B64" s="172" t="s">
        <v>95</v>
      </c>
      <c r="D64" s="130"/>
      <c r="E64" s="130"/>
      <c r="F64" s="130"/>
      <c r="J64" s="135"/>
      <c r="K64" s="135"/>
      <c r="L64" s="135"/>
      <c r="M64" s="135"/>
      <c r="N64" s="135"/>
    </row>
    <row r="65" spans="2:14" ht="13.5" x14ac:dyDescent="0.3">
      <c r="B65" s="179" t="s">
        <v>123</v>
      </c>
      <c r="J65" s="135"/>
      <c r="K65" s="134"/>
      <c r="L65" s="134"/>
      <c r="M65" s="134"/>
      <c r="N65" s="134"/>
    </row>
    <row r="66" spans="2:14" ht="12" x14ac:dyDescent="0.3">
      <c r="J66" s="135"/>
      <c r="K66" s="134"/>
      <c r="L66" s="134"/>
      <c r="M66" s="134"/>
      <c r="N66" s="134"/>
    </row>
    <row r="67" spans="2:14" x14ac:dyDescent="0.3">
      <c r="F67" s="130"/>
      <c r="J67" s="135"/>
      <c r="K67" s="135"/>
      <c r="L67" s="136"/>
      <c r="M67" s="136"/>
      <c r="N67" s="136"/>
    </row>
    <row r="68" spans="2:14" x14ac:dyDescent="0.3">
      <c r="J68" s="135"/>
      <c r="K68" s="135"/>
      <c r="L68" s="136"/>
      <c r="M68" s="136"/>
      <c r="N68" s="136"/>
    </row>
  </sheetData>
  <mergeCells count="3">
    <mergeCell ref="K2:N2"/>
    <mergeCell ref="C2:F2"/>
    <mergeCell ref="G2:J2"/>
  </mergeCells>
  <phoneticPr fontId="2" type="noConversion"/>
  <pageMargins left="0.70866141732283472" right="0.70866141732283472" top="0.74803149606299213" bottom="0.74803149606299213" header="0.31496062992125984" footer="0.31496062992125984"/>
  <pageSetup paperSize="9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V94"/>
  <sheetViews>
    <sheetView zoomScaleNormal="100" workbookViewId="0">
      <pane xSplit="2" ySplit="3" topLeftCell="C46" activePane="bottomRight" state="frozen"/>
      <selection pane="topRight" activeCell="B1" sqref="B1"/>
      <selection pane="bottomLeft" activeCell="A4" sqref="A4"/>
      <selection pane="bottomRight" activeCell="AX83" sqref="AX83"/>
    </sheetView>
  </sheetViews>
  <sheetFormatPr defaultColWidth="9" defaultRowHeight="11.25" x14ac:dyDescent="0.3"/>
  <cols>
    <col min="1" max="1" width="4.25" style="1" customWidth="1"/>
    <col min="2" max="2" width="7.75" style="1" customWidth="1"/>
    <col min="3" max="3" width="9.375" style="1" customWidth="1"/>
    <col min="4" max="4" width="9.5" style="1" customWidth="1"/>
    <col min="5" max="9" width="8.375" style="1" customWidth="1"/>
    <col min="10" max="10" width="10.125" style="1" customWidth="1"/>
    <col min="11" max="27" width="8.375" style="1" customWidth="1"/>
    <col min="28" max="16384" width="9" style="1"/>
  </cols>
  <sheetData>
    <row r="1" spans="2:48" ht="12" thickBot="1" x14ac:dyDescent="0.35"/>
    <row r="2" spans="2:48" s="3" customFormat="1" ht="12.75" thickBot="1" x14ac:dyDescent="0.35">
      <c r="B2" s="4"/>
      <c r="C2" s="263" t="s">
        <v>37</v>
      </c>
      <c r="D2" s="264"/>
      <c r="E2" s="264"/>
      <c r="F2" s="264"/>
      <c r="G2" s="264"/>
      <c r="H2" s="264"/>
      <c r="I2" s="265"/>
      <c r="J2" s="266" t="s">
        <v>38</v>
      </c>
      <c r="K2" s="267"/>
      <c r="L2" s="267"/>
      <c r="M2" s="267"/>
      <c r="N2" s="267"/>
      <c r="O2" s="267"/>
      <c r="P2" s="267"/>
      <c r="Q2" s="267"/>
      <c r="R2" s="267"/>
      <c r="S2" s="267"/>
      <c r="T2" s="267"/>
      <c r="U2" s="267"/>
      <c r="V2" s="267"/>
      <c r="W2" s="267"/>
      <c r="X2" s="267"/>
      <c r="Y2" s="267"/>
      <c r="Z2" s="267"/>
      <c r="AA2" s="268"/>
    </row>
    <row r="3" spans="2:48" ht="12.75" thickBot="1" x14ac:dyDescent="0.35">
      <c r="B3" s="44" t="s">
        <v>22</v>
      </c>
      <c r="C3" s="56" t="s">
        <v>33</v>
      </c>
      <c r="D3" s="46" t="s">
        <v>39</v>
      </c>
      <c r="E3" s="47" t="s">
        <v>40</v>
      </c>
      <c r="F3" s="47" t="s">
        <v>41</v>
      </c>
      <c r="G3" s="47" t="s">
        <v>42</v>
      </c>
      <c r="H3" s="47" t="s">
        <v>43</v>
      </c>
      <c r="I3" s="48" t="s">
        <v>44</v>
      </c>
      <c r="J3" s="56" t="s">
        <v>33</v>
      </c>
      <c r="K3" s="46" t="s">
        <v>4</v>
      </c>
      <c r="L3" s="47" t="s">
        <v>5</v>
      </c>
      <c r="M3" s="47" t="s">
        <v>6</v>
      </c>
      <c r="N3" s="47" t="s">
        <v>7</v>
      </c>
      <c r="O3" s="47" t="s">
        <v>8</v>
      </c>
      <c r="P3" s="47" t="s">
        <v>9</v>
      </c>
      <c r="Q3" s="47" t="s">
        <v>10</v>
      </c>
      <c r="R3" s="47" t="s">
        <v>36</v>
      </c>
      <c r="S3" s="47" t="s">
        <v>11</v>
      </c>
      <c r="T3" s="47" t="s">
        <v>12</v>
      </c>
      <c r="U3" s="47" t="s">
        <v>13</v>
      </c>
      <c r="V3" s="47" t="s">
        <v>14</v>
      </c>
      <c r="W3" s="47" t="s">
        <v>15</v>
      </c>
      <c r="X3" s="47" t="s">
        <v>16</v>
      </c>
      <c r="Y3" s="47" t="s">
        <v>17</v>
      </c>
      <c r="Z3" s="47" t="s">
        <v>18</v>
      </c>
      <c r="AA3" s="48" t="s">
        <v>19</v>
      </c>
    </row>
    <row r="4" spans="2:48" ht="12" x14ac:dyDescent="0.3">
      <c r="B4" s="51">
        <v>1965</v>
      </c>
      <c r="C4" s="193">
        <f t="shared" ref="C4:C50" si="0">SUM(D4:I4)</f>
        <v>751341</v>
      </c>
      <c r="D4" s="198">
        <f>K4+N4+S4</f>
        <v>196025</v>
      </c>
      <c r="E4" s="199">
        <f>P4+U4+V4</f>
        <v>104953</v>
      </c>
      <c r="F4" s="199">
        <f>O4+W4+X4</f>
        <v>144880</v>
      </c>
      <c r="G4" s="199">
        <f>L4+M4+Y4+Z4+Q4</f>
        <v>259974</v>
      </c>
      <c r="H4" s="199">
        <f>T4</f>
        <v>35105</v>
      </c>
      <c r="I4" s="200">
        <f>AA4</f>
        <v>10404</v>
      </c>
      <c r="J4" s="186">
        <f>SUM(K4:AA4)</f>
        <v>751341</v>
      </c>
      <c r="K4" s="39">
        <v>127844</v>
      </c>
      <c r="L4" s="36">
        <v>54930</v>
      </c>
      <c r="M4" s="36">
        <v>0</v>
      </c>
      <c r="N4" s="36">
        <v>0</v>
      </c>
      <c r="O4" s="36">
        <v>0</v>
      </c>
      <c r="P4" s="36">
        <v>0</v>
      </c>
      <c r="Q4" s="36">
        <v>0</v>
      </c>
      <c r="R4" s="36">
        <v>0</v>
      </c>
      <c r="S4" s="36">
        <v>68181</v>
      </c>
      <c r="T4" s="36">
        <v>35105</v>
      </c>
      <c r="U4" s="36">
        <v>34266</v>
      </c>
      <c r="V4" s="36">
        <v>70687</v>
      </c>
      <c r="W4" s="36">
        <v>63369</v>
      </c>
      <c r="X4" s="36">
        <v>81511</v>
      </c>
      <c r="Y4" s="36">
        <v>115589</v>
      </c>
      <c r="Z4" s="36">
        <v>89455</v>
      </c>
      <c r="AA4" s="37">
        <v>10404</v>
      </c>
    </row>
    <row r="5" spans="2:48" ht="12" x14ac:dyDescent="0.3">
      <c r="B5" s="42">
        <v>1966</v>
      </c>
      <c r="C5" s="194">
        <f t="shared" si="0"/>
        <v>821997</v>
      </c>
      <c r="D5" s="201">
        <f t="shared" ref="D5:D52" si="1">K5+N5+S5</f>
        <v>226020</v>
      </c>
      <c r="E5" s="202">
        <f t="shared" ref="E5:E51" si="2">P5+U5+V5</f>
        <v>112320</v>
      </c>
      <c r="F5" s="202">
        <f t="shared" ref="F5:F52" si="3">O5+W5+X5</f>
        <v>151743</v>
      </c>
      <c r="G5" s="202">
        <f t="shared" ref="G5:G52" si="4">L5+M5+Y5+Z5+Q5</f>
        <v>280840</v>
      </c>
      <c r="H5" s="202">
        <f t="shared" ref="H5:H52" si="5">T5</f>
        <v>40151</v>
      </c>
      <c r="I5" s="203">
        <f t="shared" ref="I5:I52" si="6">AA5</f>
        <v>10923</v>
      </c>
      <c r="J5" s="187">
        <f t="shared" ref="J5:J51" si="7">SUM(K5:AA5)</f>
        <v>821997</v>
      </c>
      <c r="K5" s="41">
        <v>151574</v>
      </c>
      <c r="L5" s="30">
        <v>61780</v>
      </c>
      <c r="M5" s="30">
        <v>0</v>
      </c>
      <c r="N5" s="30">
        <v>0</v>
      </c>
      <c r="O5" s="30">
        <v>0</v>
      </c>
      <c r="P5" s="30">
        <v>0</v>
      </c>
      <c r="Q5" s="30">
        <v>0</v>
      </c>
      <c r="R5" s="30">
        <v>0</v>
      </c>
      <c r="S5" s="30">
        <v>74446</v>
      </c>
      <c r="T5" s="30">
        <v>40151</v>
      </c>
      <c r="U5" s="30">
        <v>38402</v>
      </c>
      <c r="V5" s="30">
        <v>73918</v>
      </c>
      <c r="W5" s="30">
        <v>64304</v>
      </c>
      <c r="X5" s="30">
        <v>87439</v>
      </c>
      <c r="Y5" s="30">
        <v>122679</v>
      </c>
      <c r="Z5" s="30">
        <v>96381</v>
      </c>
      <c r="AA5" s="31">
        <v>10923</v>
      </c>
    </row>
    <row r="6" spans="2:48" ht="12" x14ac:dyDescent="0.3">
      <c r="B6" s="42">
        <v>1967</v>
      </c>
      <c r="C6" s="194">
        <f t="shared" si="0"/>
        <v>911938</v>
      </c>
      <c r="D6" s="201">
        <f t="shared" si="1"/>
        <v>264362</v>
      </c>
      <c r="E6" s="202">
        <f t="shared" si="2"/>
        <v>121164</v>
      </c>
      <c r="F6" s="202">
        <f t="shared" si="3"/>
        <v>161690</v>
      </c>
      <c r="G6" s="202">
        <f t="shared" si="4"/>
        <v>307146</v>
      </c>
      <c r="H6" s="202">
        <f t="shared" si="5"/>
        <v>44963</v>
      </c>
      <c r="I6" s="203">
        <f t="shared" si="6"/>
        <v>12613</v>
      </c>
      <c r="J6" s="187">
        <f t="shared" si="7"/>
        <v>911938</v>
      </c>
      <c r="K6" s="41">
        <v>179174</v>
      </c>
      <c r="L6" s="30">
        <v>68876</v>
      </c>
      <c r="M6" s="30">
        <v>0</v>
      </c>
      <c r="N6" s="30">
        <v>0</v>
      </c>
      <c r="O6" s="30">
        <v>0</v>
      </c>
      <c r="P6" s="30">
        <v>0</v>
      </c>
      <c r="Q6" s="30">
        <v>0</v>
      </c>
      <c r="R6" s="30">
        <v>0</v>
      </c>
      <c r="S6" s="30">
        <v>85188</v>
      </c>
      <c r="T6" s="30">
        <v>44963</v>
      </c>
      <c r="U6" s="30">
        <v>41489</v>
      </c>
      <c r="V6" s="30">
        <v>79675</v>
      </c>
      <c r="W6" s="30">
        <v>66993</v>
      </c>
      <c r="X6" s="30">
        <v>94697</v>
      </c>
      <c r="Y6" s="30">
        <v>133349</v>
      </c>
      <c r="Z6" s="30">
        <v>104921</v>
      </c>
      <c r="AA6" s="31">
        <v>12613</v>
      </c>
    </row>
    <row r="7" spans="2:48" ht="12" x14ac:dyDescent="0.3">
      <c r="B7" s="42">
        <v>1968</v>
      </c>
      <c r="C7" s="194">
        <f t="shared" si="0"/>
        <v>1013494</v>
      </c>
      <c r="D7" s="201">
        <f t="shared" si="1"/>
        <v>292684</v>
      </c>
      <c r="E7" s="202">
        <f t="shared" si="2"/>
        <v>132902</v>
      </c>
      <c r="F7" s="202">
        <f t="shared" si="3"/>
        <v>179890</v>
      </c>
      <c r="G7" s="202">
        <f t="shared" si="4"/>
        <v>342532</v>
      </c>
      <c r="H7" s="202">
        <f t="shared" si="5"/>
        <v>50747</v>
      </c>
      <c r="I7" s="203">
        <f t="shared" si="6"/>
        <v>14739</v>
      </c>
      <c r="J7" s="187">
        <f t="shared" si="7"/>
        <v>1013494</v>
      </c>
      <c r="K7" s="41">
        <v>199814</v>
      </c>
      <c r="L7" s="30">
        <v>78843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92870</v>
      </c>
      <c r="T7" s="30">
        <v>50747</v>
      </c>
      <c r="U7" s="30">
        <v>44442</v>
      </c>
      <c r="V7" s="30">
        <v>88460</v>
      </c>
      <c r="W7" s="30">
        <v>73193</v>
      </c>
      <c r="X7" s="30">
        <v>106697</v>
      </c>
      <c r="Y7" s="30">
        <v>147968</v>
      </c>
      <c r="Z7" s="30">
        <v>115721</v>
      </c>
      <c r="AA7" s="31">
        <v>14739</v>
      </c>
    </row>
    <row r="8" spans="2:48" ht="12.75" thickBot="1" x14ac:dyDescent="0.35">
      <c r="B8" s="43">
        <v>1969</v>
      </c>
      <c r="C8" s="195">
        <f t="shared" si="0"/>
        <v>1147408</v>
      </c>
      <c r="D8" s="204">
        <f t="shared" si="1"/>
        <v>339999</v>
      </c>
      <c r="E8" s="205">
        <f t="shared" si="2"/>
        <v>147363</v>
      </c>
      <c r="F8" s="205">
        <f t="shared" si="3"/>
        <v>203583</v>
      </c>
      <c r="G8" s="205">
        <f t="shared" si="4"/>
        <v>381420</v>
      </c>
      <c r="H8" s="205">
        <f t="shared" si="5"/>
        <v>58177</v>
      </c>
      <c r="I8" s="206">
        <f t="shared" si="6"/>
        <v>16866</v>
      </c>
      <c r="J8" s="190">
        <f t="shared" si="7"/>
        <v>1147408</v>
      </c>
      <c r="K8" s="38">
        <v>232285</v>
      </c>
      <c r="L8" s="34">
        <v>87483</v>
      </c>
      <c r="M8" s="34">
        <v>0</v>
      </c>
      <c r="N8" s="34">
        <v>0</v>
      </c>
      <c r="O8" s="34">
        <v>0</v>
      </c>
      <c r="P8" s="34">
        <v>0</v>
      </c>
      <c r="Q8" s="34">
        <v>0</v>
      </c>
      <c r="R8" s="34">
        <v>0</v>
      </c>
      <c r="S8" s="34">
        <v>107714</v>
      </c>
      <c r="T8" s="34">
        <v>58177</v>
      </c>
      <c r="U8" s="34">
        <v>48251</v>
      </c>
      <c r="V8" s="34">
        <v>99112</v>
      </c>
      <c r="W8" s="34">
        <v>82155</v>
      </c>
      <c r="X8" s="34">
        <v>121428</v>
      </c>
      <c r="Y8" s="34">
        <v>164291</v>
      </c>
      <c r="Z8" s="34">
        <v>129646</v>
      </c>
      <c r="AA8" s="35">
        <v>16866</v>
      </c>
      <c r="AU8" s="137"/>
      <c r="AV8" s="137"/>
    </row>
    <row r="9" spans="2:48" ht="12" x14ac:dyDescent="0.3">
      <c r="B9" s="51">
        <v>1970</v>
      </c>
      <c r="C9" s="193">
        <f t="shared" si="0"/>
        <v>1318808</v>
      </c>
      <c r="D9" s="198">
        <f t="shared" si="1"/>
        <v>396692</v>
      </c>
      <c r="E9" s="199">
        <f t="shared" si="2"/>
        <v>168881</v>
      </c>
      <c r="F9" s="199">
        <f t="shared" si="3"/>
        <v>236322</v>
      </c>
      <c r="G9" s="199">
        <f t="shared" si="4"/>
        <v>432366</v>
      </c>
      <c r="H9" s="199">
        <f t="shared" si="5"/>
        <v>66469</v>
      </c>
      <c r="I9" s="200">
        <f t="shared" si="6"/>
        <v>18078</v>
      </c>
      <c r="J9" s="186">
        <f t="shared" si="7"/>
        <v>1318808</v>
      </c>
      <c r="K9" s="39">
        <v>265437</v>
      </c>
      <c r="L9" s="36">
        <v>100290</v>
      </c>
      <c r="M9" s="36">
        <v>0</v>
      </c>
      <c r="N9" s="36">
        <v>0</v>
      </c>
      <c r="O9" s="36">
        <v>0</v>
      </c>
      <c r="P9" s="36">
        <v>0</v>
      </c>
      <c r="Q9" s="36">
        <v>0</v>
      </c>
      <c r="R9" s="36">
        <v>0</v>
      </c>
      <c r="S9" s="36">
        <v>131255</v>
      </c>
      <c r="T9" s="36">
        <v>66469</v>
      </c>
      <c r="U9" s="36">
        <v>55241</v>
      </c>
      <c r="V9" s="36">
        <v>113640</v>
      </c>
      <c r="W9" s="36">
        <v>91461</v>
      </c>
      <c r="X9" s="36">
        <v>144861</v>
      </c>
      <c r="Y9" s="36">
        <v>187484</v>
      </c>
      <c r="Z9" s="36">
        <v>144592</v>
      </c>
      <c r="AA9" s="37">
        <v>18078</v>
      </c>
    </row>
    <row r="10" spans="2:48" ht="12" x14ac:dyDescent="0.3">
      <c r="B10" s="42">
        <v>1971</v>
      </c>
      <c r="C10" s="194">
        <f t="shared" si="0"/>
        <v>1529541</v>
      </c>
      <c r="D10" s="201">
        <f t="shared" si="1"/>
        <v>455094</v>
      </c>
      <c r="E10" s="202">
        <f t="shared" si="2"/>
        <v>204849</v>
      </c>
      <c r="F10" s="202">
        <f t="shared" si="3"/>
        <v>280347</v>
      </c>
      <c r="G10" s="202">
        <f t="shared" si="4"/>
        <v>492227</v>
      </c>
      <c r="H10" s="202">
        <f t="shared" si="5"/>
        <v>77519</v>
      </c>
      <c r="I10" s="203">
        <f t="shared" si="6"/>
        <v>19505</v>
      </c>
      <c r="J10" s="187">
        <f t="shared" si="7"/>
        <v>1529541</v>
      </c>
      <c r="K10" s="41">
        <v>297129</v>
      </c>
      <c r="L10" s="30">
        <v>105366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157965</v>
      </c>
      <c r="T10" s="30">
        <v>77519</v>
      </c>
      <c r="U10" s="30">
        <v>69325</v>
      </c>
      <c r="V10" s="30">
        <v>135524</v>
      </c>
      <c r="W10" s="30">
        <v>108451</v>
      </c>
      <c r="X10" s="30">
        <v>171896</v>
      </c>
      <c r="Y10" s="30">
        <v>221990</v>
      </c>
      <c r="Z10" s="30">
        <v>164871</v>
      </c>
      <c r="AA10" s="31">
        <v>19505</v>
      </c>
    </row>
    <row r="11" spans="2:48" ht="12" x14ac:dyDescent="0.3">
      <c r="B11" s="42">
        <v>1972</v>
      </c>
      <c r="C11" s="194">
        <f t="shared" si="0"/>
        <v>1686363</v>
      </c>
      <c r="D11" s="201">
        <f t="shared" si="1"/>
        <v>496767</v>
      </c>
      <c r="E11" s="202">
        <f t="shared" si="2"/>
        <v>232013</v>
      </c>
      <c r="F11" s="202">
        <f t="shared" si="3"/>
        <v>311249</v>
      </c>
      <c r="G11" s="202">
        <f t="shared" si="4"/>
        <v>540363</v>
      </c>
      <c r="H11" s="202">
        <f t="shared" si="5"/>
        <v>84844</v>
      </c>
      <c r="I11" s="203">
        <f t="shared" si="6"/>
        <v>21127</v>
      </c>
      <c r="J11" s="187">
        <f t="shared" si="7"/>
        <v>1686363</v>
      </c>
      <c r="K11" s="41">
        <v>320741</v>
      </c>
      <c r="L11" s="30">
        <v>110716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176026</v>
      </c>
      <c r="T11" s="30">
        <v>84844</v>
      </c>
      <c r="U11" s="30">
        <v>79296</v>
      </c>
      <c r="V11" s="30">
        <v>152717</v>
      </c>
      <c r="W11" s="30">
        <v>119763</v>
      </c>
      <c r="X11" s="30">
        <v>191486</v>
      </c>
      <c r="Y11" s="30">
        <v>245201</v>
      </c>
      <c r="Z11" s="30">
        <v>184446</v>
      </c>
      <c r="AA11" s="31">
        <v>21127</v>
      </c>
    </row>
    <row r="12" spans="2:48" ht="12" x14ac:dyDescent="0.3">
      <c r="B12" s="42">
        <v>1973</v>
      </c>
      <c r="C12" s="194">
        <f t="shared" si="0"/>
        <v>1832092</v>
      </c>
      <c r="D12" s="201">
        <f t="shared" si="1"/>
        <v>530998</v>
      </c>
      <c r="E12" s="202">
        <f t="shared" si="2"/>
        <v>256590</v>
      </c>
      <c r="F12" s="202">
        <f t="shared" si="3"/>
        <v>344640</v>
      </c>
      <c r="G12" s="202">
        <f t="shared" si="4"/>
        <v>587350</v>
      </c>
      <c r="H12" s="202">
        <f t="shared" si="5"/>
        <v>89192</v>
      </c>
      <c r="I12" s="203">
        <f t="shared" si="6"/>
        <v>23322</v>
      </c>
      <c r="J12" s="187">
        <f t="shared" si="7"/>
        <v>1832092</v>
      </c>
      <c r="K12" s="41">
        <v>340594</v>
      </c>
      <c r="L12" s="30">
        <v>115418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190404</v>
      </c>
      <c r="T12" s="30">
        <v>89192</v>
      </c>
      <c r="U12" s="30">
        <v>87293</v>
      </c>
      <c r="V12" s="30">
        <v>169297</v>
      </c>
      <c r="W12" s="30">
        <v>132631</v>
      </c>
      <c r="X12" s="30">
        <v>212009</v>
      </c>
      <c r="Y12" s="30">
        <v>271754</v>
      </c>
      <c r="Z12" s="30">
        <v>200178</v>
      </c>
      <c r="AA12" s="31">
        <v>23322</v>
      </c>
    </row>
    <row r="13" spans="2:48" ht="12" x14ac:dyDescent="0.3">
      <c r="B13" s="42">
        <v>1974</v>
      </c>
      <c r="C13" s="194">
        <f t="shared" si="0"/>
        <v>1929975</v>
      </c>
      <c r="D13" s="201">
        <f t="shared" si="1"/>
        <v>570989</v>
      </c>
      <c r="E13" s="202">
        <f t="shared" si="2"/>
        <v>267144</v>
      </c>
      <c r="F13" s="202">
        <f t="shared" si="3"/>
        <v>356465</v>
      </c>
      <c r="G13" s="202">
        <f t="shared" si="4"/>
        <v>617150</v>
      </c>
      <c r="H13" s="202">
        <f t="shared" si="5"/>
        <v>92995</v>
      </c>
      <c r="I13" s="203">
        <f t="shared" si="6"/>
        <v>25232</v>
      </c>
      <c r="J13" s="187">
        <f t="shared" si="7"/>
        <v>1929975</v>
      </c>
      <c r="K13" s="41">
        <v>366463</v>
      </c>
      <c r="L13" s="30">
        <v>124628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204526</v>
      </c>
      <c r="T13" s="30">
        <v>92995</v>
      </c>
      <c r="U13" s="30">
        <v>89650</v>
      </c>
      <c r="V13" s="30">
        <v>177494</v>
      </c>
      <c r="W13" s="30">
        <v>137458</v>
      </c>
      <c r="X13" s="30">
        <v>219007</v>
      </c>
      <c r="Y13" s="30">
        <v>284433</v>
      </c>
      <c r="Z13" s="30">
        <v>208089</v>
      </c>
      <c r="AA13" s="31">
        <v>25232</v>
      </c>
    </row>
    <row r="14" spans="2:48" ht="12" x14ac:dyDescent="0.3">
      <c r="B14" s="42">
        <v>1975</v>
      </c>
      <c r="C14" s="194">
        <f t="shared" si="0"/>
        <v>2026823</v>
      </c>
      <c r="D14" s="201">
        <f t="shared" si="1"/>
        <v>602111</v>
      </c>
      <c r="E14" s="202">
        <f t="shared" si="2"/>
        <v>280338</v>
      </c>
      <c r="F14" s="202">
        <f t="shared" si="3"/>
        <v>375648</v>
      </c>
      <c r="G14" s="202">
        <f t="shared" si="4"/>
        <v>645019</v>
      </c>
      <c r="H14" s="202">
        <f t="shared" si="5"/>
        <v>97158</v>
      </c>
      <c r="I14" s="203">
        <f t="shared" si="6"/>
        <v>26549</v>
      </c>
      <c r="J14" s="187">
        <f t="shared" si="7"/>
        <v>2026823</v>
      </c>
      <c r="K14" s="41">
        <v>385450</v>
      </c>
      <c r="L14" s="30">
        <v>132273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216661</v>
      </c>
      <c r="T14" s="30">
        <v>97158</v>
      </c>
      <c r="U14" s="30">
        <v>93150</v>
      </c>
      <c r="V14" s="30">
        <v>187188</v>
      </c>
      <c r="W14" s="30">
        <v>145582</v>
      </c>
      <c r="X14" s="30">
        <v>230066</v>
      </c>
      <c r="Y14" s="30">
        <v>298410</v>
      </c>
      <c r="Z14" s="30">
        <v>214336</v>
      </c>
      <c r="AA14" s="31">
        <v>26549</v>
      </c>
    </row>
    <row r="15" spans="2:48" ht="12" x14ac:dyDescent="0.3">
      <c r="B15" s="42">
        <v>1976</v>
      </c>
      <c r="C15" s="194">
        <f t="shared" si="0"/>
        <v>2116635</v>
      </c>
      <c r="D15" s="201">
        <f t="shared" si="1"/>
        <v>625248</v>
      </c>
      <c r="E15" s="202">
        <f t="shared" si="2"/>
        <v>293737</v>
      </c>
      <c r="F15" s="202">
        <f t="shared" si="3"/>
        <v>397719</v>
      </c>
      <c r="G15" s="202">
        <f t="shared" si="4"/>
        <v>669277</v>
      </c>
      <c r="H15" s="202">
        <f t="shared" si="5"/>
        <v>102378</v>
      </c>
      <c r="I15" s="203">
        <f t="shared" si="6"/>
        <v>28276</v>
      </c>
      <c r="J15" s="187">
        <f t="shared" si="7"/>
        <v>2116635</v>
      </c>
      <c r="K15" s="41">
        <v>400144</v>
      </c>
      <c r="L15" s="30">
        <v>134903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225104</v>
      </c>
      <c r="T15" s="30">
        <v>102378</v>
      </c>
      <c r="U15" s="30">
        <v>98230</v>
      </c>
      <c r="V15" s="30">
        <v>195507</v>
      </c>
      <c r="W15" s="30">
        <v>153750</v>
      </c>
      <c r="X15" s="30">
        <v>243969</v>
      </c>
      <c r="Y15" s="30">
        <v>313787</v>
      </c>
      <c r="Z15" s="30">
        <v>220587</v>
      </c>
      <c r="AA15" s="31">
        <v>28276</v>
      </c>
    </row>
    <row r="16" spans="2:48" ht="12" x14ac:dyDescent="0.3">
      <c r="B16" s="42">
        <v>1977</v>
      </c>
      <c r="C16" s="194">
        <f t="shared" si="0"/>
        <v>2195770</v>
      </c>
      <c r="D16" s="201">
        <f t="shared" si="1"/>
        <v>644443</v>
      </c>
      <c r="E16" s="202">
        <f t="shared" si="2"/>
        <v>309957</v>
      </c>
      <c r="F16" s="202">
        <f t="shared" si="3"/>
        <v>423606</v>
      </c>
      <c r="G16" s="202">
        <f t="shared" si="4"/>
        <v>681826</v>
      </c>
      <c r="H16" s="202">
        <f t="shared" si="5"/>
        <v>106368</v>
      </c>
      <c r="I16" s="203">
        <f t="shared" si="6"/>
        <v>29570</v>
      </c>
      <c r="J16" s="187">
        <f t="shared" si="7"/>
        <v>2195770</v>
      </c>
      <c r="K16" s="41">
        <v>409577</v>
      </c>
      <c r="L16" s="30">
        <v>138406</v>
      </c>
      <c r="M16" s="30">
        <v>0</v>
      </c>
      <c r="N16" s="30">
        <v>0</v>
      </c>
      <c r="O16" s="30">
        <v>0</v>
      </c>
      <c r="P16" s="30">
        <v>0</v>
      </c>
      <c r="Q16" s="30">
        <v>0</v>
      </c>
      <c r="R16" s="30">
        <v>0</v>
      </c>
      <c r="S16" s="30">
        <v>234866</v>
      </c>
      <c r="T16" s="30">
        <v>106368</v>
      </c>
      <c r="U16" s="30">
        <v>101723</v>
      </c>
      <c r="V16" s="30">
        <v>208234</v>
      </c>
      <c r="W16" s="30">
        <v>161853</v>
      </c>
      <c r="X16" s="30">
        <v>261753</v>
      </c>
      <c r="Y16" s="30">
        <v>321336</v>
      </c>
      <c r="Z16" s="30">
        <v>222084</v>
      </c>
      <c r="AA16" s="31">
        <v>29570</v>
      </c>
    </row>
    <row r="17" spans="2:27" ht="12" x14ac:dyDescent="0.3">
      <c r="B17" s="42">
        <v>1978</v>
      </c>
      <c r="C17" s="194">
        <f t="shared" si="0"/>
        <v>2298124</v>
      </c>
      <c r="D17" s="201">
        <f t="shared" si="1"/>
        <v>670032</v>
      </c>
      <c r="E17" s="202">
        <f t="shared" si="2"/>
        <v>325259</v>
      </c>
      <c r="F17" s="202">
        <f t="shared" si="3"/>
        <v>455186</v>
      </c>
      <c r="G17" s="202">
        <f t="shared" si="4"/>
        <v>704097</v>
      </c>
      <c r="H17" s="202">
        <f t="shared" si="5"/>
        <v>112635</v>
      </c>
      <c r="I17" s="203">
        <f t="shared" si="6"/>
        <v>30915</v>
      </c>
      <c r="J17" s="187">
        <f t="shared" si="7"/>
        <v>2298124</v>
      </c>
      <c r="K17" s="41">
        <v>423067</v>
      </c>
      <c r="L17" s="30">
        <v>147919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246965</v>
      </c>
      <c r="T17" s="30">
        <v>112635</v>
      </c>
      <c r="U17" s="30">
        <v>107209</v>
      </c>
      <c r="V17" s="30">
        <v>218050</v>
      </c>
      <c r="W17" s="30">
        <v>171630</v>
      </c>
      <c r="X17" s="30">
        <v>283556</v>
      </c>
      <c r="Y17" s="30">
        <v>331191</v>
      </c>
      <c r="Z17" s="30">
        <v>224987</v>
      </c>
      <c r="AA17" s="31">
        <v>30915</v>
      </c>
    </row>
    <row r="18" spans="2:27" ht="12.75" thickBot="1" x14ac:dyDescent="0.35">
      <c r="B18" s="43">
        <v>1979</v>
      </c>
      <c r="C18" s="195">
        <f t="shared" si="0"/>
        <v>2394620</v>
      </c>
      <c r="D18" s="204">
        <f t="shared" si="1"/>
        <v>698639</v>
      </c>
      <c r="E18" s="205">
        <f t="shared" si="2"/>
        <v>334573</v>
      </c>
      <c r="F18" s="205">
        <f t="shared" si="3"/>
        <v>481688</v>
      </c>
      <c r="G18" s="205">
        <f t="shared" si="4"/>
        <v>727138</v>
      </c>
      <c r="H18" s="205">
        <f t="shared" si="5"/>
        <v>120439</v>
      </c>
      <c r="I18" s="206">
        <f t="shared" si="6"/>
        <v>32143</v>
      </c>
      <c r="J18" s="190">
        <f t="shared" si="7"/>
        <v>2394620</v>
      </c>
      <c r="K18" s="38">
        <v>440587</v>
      </c>
      <c r="L18" s="34">
        <v>160084</v>
      </c>
      <c r="M18" s="34">
        <v>0</v>
      </c>
      <c r="N18" s="34">
        <v>0</v>
      </c>
      <c r="O18" s="34">
        <v>0</v>
      </c>
      <c r="P18" s="34">
        <v>0</v>
      </c>
      <c r="Q18" s="34">
        <v>0</v>
      </c>
      <c r="R18" s="34">
        <v>0</v>
      </c>
      <c r="S18" s="34">
        <v>258052</v>
      </c>
      <c r="T18" s="34">
        <v>120439</v>
      </c>
      <c r="U18" s="34">
        <v>108853</v>
      </c>
      <c r="V18" s="34">
        <v>225720</v>
      </c>
      <c r="W18" s="34">
        <v>179412</v>
      </c>
      <c r="X18" s="34">
        <v>302276</v>
      </c>
      <c r="Y18" s="34">
        <v>337490</v>
      </c>
      <c r="Z18" s="34">
        <v>229564</v>
      </c>
      <c r="AA18" s="35">
        <v>32143</v>
      </c>
    </row>
    <row r="19" spans="2:27" ht="12" x14ac:dyDescent="0.3">
      <c r="B19" s="51">
        <v>1980</v>
      </c>
      <c r="C19" s="193">
        <f t="shared" si="0"/>
        <v>2471997</v>
      </c>
      <c r="D19" s="198">
        <f t="shared" si="1"/>
        <v>732337</v>
      </c>
      <c r="E19" s="199">
        <f t="shared" si="2"/>
        <v>332136</v>
      </c>
      <c r="F19" s="199">
        <f t="shared" si="3"/>
        <v>495952</v>
      </c>
      <c r="G19" s="199">
        <f t="shared" si="4"/>
        <v>754711</v>
      </c>
      <c r="H19" s="199">
        <f t="shared" si="5"/>
        <v>123735</v>
      </c>
      <c r="I19" s="200">
        <f t="shared" si="6"/>
        <v>33126</v>
      </c>
      <c r="J19" s="186">
        <f t="shared" si="7"/>
        <v>2471997</v>
      </c>
      <c r="K19" s="39">
        <v>469410</v>
      </c>
      <c r="L19" s="36">
        <v>175467</v>
      </c>
      <c r="M19" s="36">
        <v>0</v>
      </c>
      <c r="N19" s="36">
        <v>0</v>
      </c>
      <c r="O19" s="36">
        <v>0</v>
      </c>
      <c r="P19" s="36">
        <v>0</v>
      </c>
      <c r="Q19" s="36">
        <v>0</v>
      </c>
      <c r="R19" s="36">
        <v>0</v>
      </c>
      <c r="S19" s="36">
        <v>262927</v>
      </c>
      <c r="T19" s="36">
        <v>123735</v>
      </c>
      <c r="U19" s="36">
        <v>108214</v>
      </c>
      <c r="V19" s="36">
        <v>223922</v>
      </c>
      <c r="W19" s="36">
        <v>183082</v>
      </c>
      <c r="X19" s="36">
        <v>312870</v>
      </c>
      <c r="Y19" s="36">
        <v>344379</v>
      </c>
      <c r="Z19" s="36">
        <v>234865</v>
      </c>
      <c r="AA19" s="37">
        <v>33126</v>
      </c>
    </row>
    <row r="20" spans="2:27" ht="12" x14ac:dyDescent="0.3">
      <c r="B20" s="42">
        <v>1981</v>
      </c>
      <c r="C20" s="194">
        <f t="shared" si="0"/>
        <v>2573945</v>
      </c>
      <c r="D20" s="201">
        <f t="shared" si="1"/>
        <v>784819</v>
      </c>
      <c r="E20" s="202">
        <f t="shared" si="2"/>
        <v>330510</v>
      </c>
      <c r="F20" s="202">
        <f t="shared" si="3"/>
        <v>507086</v>
      </c>
      <c r="G20" s="202">
        <f t="shared" si="4"/>
        <v>786618</v>
      </c>
      <c r="H20" s="202">
        <f t="shared" si="5"/>
        <v>130181</v>
      </c>
      <c r="I20" s="203">
        <f t="shared" si="6"/>
        <v>34731</v>
      </c>
      <c r="J20" s="187">
        <f t="shared" si="7"/>
        <v>2573945</v>
      </c>
      <c r="K20" s="41">
        <v>511136</v>
      </c>
      <c r="L20" s="30">
        <v>192432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273683</v>
      </c>
      <c r="T20" s="30">
        <v>130181</v>
      </c>
      <c r="U20" s="30">
        <v>108773</v>
      </c>
      <c r="V20" s="30">
        <v>221737</v>
      </c>
      <c r="W20" s="30">
        <v>187744</v>
      </c>
      <c r="X20" s="30">
        <v>319342</v>
      </c>
      <c r="Y20" s="30">
        <v>355544</v>
      </c>
      <c r="Z20" s="30">
        <v>238642</v>
      </c>
      <c r="AA20" s="31">
        <v>34731</v>
      </c>
    </row>
    <row r="21" spans="2:27" ht="12" x14ac:dyDescent="0.3">
      <c r="B21" s="42">
        <v>1982</v>
      </c>
      <c r="C21" s="194">
        <f t="shared" si="0"/>
        <v>2603433</v>
      </c>
      <c r="D21" s="201">
        <f t="shared" si="1"/>
        <v>820448</v>
      </c>
      <c r="E21" s="202">
        <f t="shared" si="2"/>
        <v>320147</v>
      </c>
      <c r="F21" s="202">
        <f t="shared" si="3"/>
        <v>504617</v>
      </c>
      <c r="G21" s="202">
        <f t="shared" si="4"/>
        <v>794567</v>
      </c>
      <c r="H21" s="202">
        <f t="shared" si="5"/>
        <v>128564</v>
      </c>
      <c r="I21" s="203">
        <f t="shared" si="6"/>
        <v>35090</v>
      </c>
      <c r="J21" s="187">
        <f t="shared" si="7"/>
        <v>2603433</v>
      </c>
      <c r="K21" s="41">
        <v>542170</v>
      </c>
      <c r="L21" s="30">
        <v>204472</v>
      </c>
      <c r="M21" s="30">
        <v>119787</v>
      </c>
      <c r="N21" s="30">
        <v>62895</v>
      </c>
      <c r="O21" s="30">
        <v>0</v>
      </c>
      <c r="P21" s="30">
        <v>0</v>
      </c>
      <c r="Q21" s="30">
        <v>0</v>
      </c>
      <c r="R21" s="30">
        <v>0</v>
      </c>
      <c r="S21" s="30">
        <v>215383</v>
      </c>
      <c r="T21" s="30">
        <v>128564</v>
      </c>
      <c r="U21" s="30">
        <v>105489</v>
      </c>
      <c r="V21" s="30">
        <v>214658</v>
      </c>
      <c r="W21" s="30">
        <v>185804</v>
      </c>
      <c r="X21" s="30">
        <v>318813</v>
      </c>
      <c r="Y21" s="30">
        <v>234229</v>
      </c>
      <c r="Z21" s="30">
        <v>236079</v>
      </c>
      <c r="AA21" s="31">
        <v>35090</v>
      </c>
    </row>
    <row r="22" spans="2:27" ht="12" x14ac:dyDescent="0.3">
      <c r="B22" s="42">
        <v>1983</v>
      </c>
      <c r="C22" s="194">
        <f t="shared" si="0"/>
        <v>2672307</v>
      </c>
      <c r="D22" s="201">
        <f t="shared" si="1"/>
        <v>868194</v>
      </c>
      <c r="E22" s="202">
        <f t="shared" si="2"/>
        <v>317512</v>
      </c>
      <c r="F22" s="202">
        <f t="shared" si="3"/>
        <v>512454</v>
      </c>
      <c r="G22" s="202">
        <f t="shared" si="4"/>
        <v>808142</v>
      </c>
      <c r="H22" s="202">
        <f t="shared" si="5"/>
        <v>129669</v>
      </c>
      <c r="I22" s="203">
        <f t="shared" si="6"/>
        <v>36336</v>
      </c>
      <c r="J22" s="187">
        <f t="shared" si="7"/>
        <v>2672307</v>
      </c>
      <c r="K22" s="41">
        <v>578910</v>
      </c>
      <c r="L22" s="30">
        <v>216697</v>
      </c>
      <c r="M22" s="30">
        <v>124590</v>
      </c>
      <c r="N22" s="30">
        <v>67479</v>
      </c>
      <c r="O22" s="30">
        <v>0</v>
      </c>
      <c r="P22" s="30">
        <v>0</v>
      </c>
      <c r="Q22" s="30">
        <v>0</v>
      </c>
      <c r="R22" s="30">
        <v>0</v>
      </c>
      <c r="S22" s="30">
        <v>221805</v>
      </c>
      <c r="T22" s="30">
        <v>129669</v>
      </c>
      <c r="U22" s="30">
        <v>103901</v>
      </c>
      <c r="V22" s="30">
        <v>213611</v>
      </c>
      <c r="W22" s="30">
        <v>186586</v>
      </c>
      <c r="X22" s="30">
        <v>325868</v>
      </c>
      <c r="Y22" s="30">
        <v>228355</v>
      </c>
      <c r="Z22" s="30">
        <v>238500</v>
      </c>
      <c r="AA22" s="31">
        <v>36336</v>
      </c>
    </row>
    <row r="23" spans="2:27" ht="12" x14ac:dyDescent="0.3">
      <c r="B23" s="42">
        <v>1984</v>
      </c>
      <c r="C23" s="194">
        <f t="shared" si="0"/>
        <v>2735625</v>
      </c>
      <c r="D23" s="201">
        <f t="shared" si="1"/>
        <v>923516</v>
      </c>
      <c r="E23" s="202">
        <f t="shared" si="2"/>
        <v>318834</v>
      </c>
      <c r="F23" s="202">
        <f t="shared" si="3"/>
        <v>510617</v>
      </c>
      <c r="G23" s="202">
        <f t="shared" si="4"/>
        <v>816546</v>
      </c>
      <c r="H23" s="202">
        <f t="shared" si="5"/>
        <v>128826</v>
      </c>
      <c r="I23" s="203">
        <f t="shared" si="6"/>
        <v>37286</v>
      </c>
      <c r="J23" s="187">
        <f t="shared" si="7"/>
        <v>2735625</v>
      </c>
      <c r="K23" s="41">
        <v>616266</v>
      </c>
      <c r="L23" s="30">
        <v>225275</v>
      </c>
      <c r="M23" s="30">
        <v>127545</v>
      </c>
      <c r="N23" s="30">
        <v>73253</v>
      </c>
      <c r="O23" s="30">
        <v>0</v>
      </c>
      <c r="P23" s="30">
        <v>0</v>
      </c>
      <c r="Q23" s="30">
        <v>0</v>
      </c>
      <c r="R23" s="30">
        <v>0</v>
      </c>
      <c r="S23" s="30">
        <v>233997</v>
      </c>
      <c r="T23" s="30">
        <v>128826</v>
      </c>
      <c r="U23" s="30">
        <v>101427</v>
      </c>
      <c r="V23" s="30">
        <v>217407</v>
      </c>
      <c r="W23" s="30">
        <v>185157</v>
      </c>
      <c r="X23" s="30">
        <v>325460</v>
      </c>
      <c r="Y23" s="30">
        <v>222998</v>
      </c>
      <c r="Z23" s="30">
        <v>240728</v>
      </c>
      <c r="AA23" s="31">
        <v>37286</v>
      </c>
    </row>
    <row r="24" spans="2:27" ht="12" x14ac:dyDescent="0.3">
      <c r="B24" s="42">
        <v>1985</v>
      </c>
      <c r="C24" s="194">
        <f t="shared" si="0"/>
        <v>2782173</v>
      </c>
      <c r="D24" s="201">
        <f t="shared" si="1"/>
        <v>971160</v>
      </c>
      <c r="E24" s="202">
        <f t="shared" si="2"/>
        <v>319414</v>
      </c>
      <c r="F24" s="202">
        <f t="shared" si="3"/>
        <v>503156</v>
      </c>
      <c r="G24" s="202">
        <f t="shared" si="4"/>
        <v>822091</v>
      </c>
      <c r="H24" s="202">
        <f t="shared" si="5"/>
        <v>128608</v>
      </c>
      <c r="I24" s="203">
        <f t="shared" si="6"/>
        <v>37744</v>
      </c>
      <c r="J24" s="187">
        <f t="shared" si="7"/>
        <v>2782173</v>
      </c>
      <c r="K24" s="41">
        <v>645367</v>
      </c>
      <c r="L24" s="30">
        <v>233938</v>
      </c>
      <c r="M24" s="30">
        <v>130782</v>
      </c>
      <c r="N24" s="30">
        <v>78147</v>
      </c>
      <c r="O24" s="30">
        <v>0</v>
      </c>
      <c r="P24" s="30">
        <v>0</v>
      </c>
      <c r="Q24" s="30">
        <v>0</v>
      </c>
      <c r="R24" s="30">
        <v>0</v>
      </c>
      <c r="S24" s="30">
        <v>247646</v>
      </c>
      <c r="T24" s="30">
        <v>128608</v>
      </c>
      <c r="U24" s="30">
        <v>99296</v>
      </c>
      <c r="V24" s="30">
        <v>220118</v>
      </c>
      <c r="W24" s="30">
        <v>182620</v>
      </c>
      <c r="X24" s="30">
        <v>320536</v>
      </c>
      <c r="Y24" s="30">
        <v>216281</v>
      </c>
      <c r="Z24" s="30">
        <v>241090</v>
      </c>
      <c r="AA24" s="31">
        <v>37744</v>
      </c>
    </row>
    <row r="25" spans="2:27" ht="12" x14ac:dyDescent="0.3">
      <c r="B25" s="42">
        <v>1986</v>
      </c>
      <c r="C25" s="194">
        <f t="shared" si="0"/>
        <v>2765629</v>
      </c>
      <c r="D25" s="201">
        <f t="shared" si="1"/>
        <v>985036</v>
      </c>
      <c r="E25" s="202">
        <f t="shared" si="2"/>
        <v>319548</v>
      </c>
      <c r="F25" s="202">
        <f t="shared" si="3"/>
        <v>484546</v>
      </c>
      <c r="G25" s="202">
        <f t="shared" si="4"/>
        <v>811991</v>
      </c>
      <c r="H25" s="202">
        <f t="shared" si="5"/>
        <v>127721</v>
      </c>
      <c r="I25" s="203">
        <f t="shared" si="6"/>
        <v>36787</v>
      </c>
      <c r="J25" s="187">
        <f t="shared" si="7"/>
        <v>2765629</v>
      </c>
      <c r="K25" s="41">
        <v>647803</v>
      </c>
      <c r="L25" s="30">
        <v>232721</v>
      </c>
      <c r="M25" s="30">
        <v>131403</v>
      </c>
      <c r="N25" s="30">
        <v>80527</v>
      </c>
      <c r="O25" s="30">
        <v>0</v>
      </c>
      <c r="P25" s="30">
        <v>0</v>
      </c>
      <c r="Q25" s="30">
        <v>0</v>
      </c>
      <c r="R25" s="30">
        <v>0</v>
      </c>
      <c r="S25" s="30">
        <v>256706</v>
      </c>
      <c r="T25" s="30">
        <v>127721</v>
      </c>
      <c r="U25" s="30">
        <v>97948</v>
      </c>
      <c r="V25" s="30">
        <v>221600</v>
      </c>
      <c r="W25" s="30">
        <v>177243</v>
      </c>
      <c r="X25" s="30">
        <v>307303</v>
      </c>
      <c r="Y25" s="30">
        <v>210091</v>
      </c>
      <c r="Z25" s="30">
        <v>237776</v>
      </c>
      <c r="AA25" s="31">
        <v>36787</v>
      </c>
    </row>
    <row r="26" spans="2:27" ht="12" x14ac:dyDescent="0.3">
      <c r="B26" s="42">
        <v>1987</v>
      </c>
      <c r="C26" s="194">
        <f t="shared" si="0"/>
        <v>2657730</v>
      </c>
      <c r="D26" s="201">
        <f t="shared" si="1"/>
        <v>955003</v>
      </c>
      <c r="E26" s="202">
        <f t="shared" si="2"/>
        <v>306650</v>
      </c>
      <c r="F26" s="202">
        <f t="shared" si="3"/>
        <v>456800</v>
      </c>
      <c r="G26" s="202">
        <f t="shared" si="4"/>
        <v>782157</v>
      </c>
      <c r="H26" s="202">
        <f t="shared" si="5"/>
        <v>122086</v>
      </c>
      <c r="I26" s="203">
        <f t="shared" si="6"/>
        <v>35034</v>
      </c>
      <c r="J26" s="187">
        <f t="shared" si="7"/>
        <v>2657730</v>
      </c>
      <c r="K26" s="41">
        <v>621385</v>
      </c>
      <c r="L26" s="30">
        <v>227148</v>
      </c>
      <c r="M26" s="30">
        <v>130039</v>
      </c>
      <c r="N26" s="30">
        <v>80198</v>
      </c>
      <c r="O26" s="30">
        <v>68166</v>
      </c>
      <c r="P26" s="30">
        <v>0</v>
      </c>
      <c r="Q26" s="30">
        <v>0</v>
      </c>
      <c r="R26" s="30">
        <v>0</v>
      </c>
      <c r="S26" s="30">
        <v>253420</v>
      </c>
      <c r="T26" s="30">
        <v>122086</v>
      </c>
      <c r="U26" s="30">
        <v>93702</v>
      </c>
      <c r="V26" s="30">
        <v>212948</v>
      </c>
      <c r="W26" s="30">
        <v>168022</v>
      </c>
      <c r="X26" s="30">
        <v>220612</v>
      </c>
      <c r="Y26" s="30">
        <v>197918</v>
      </c>
      <c r="Z26" s="30">
        <v>227052</v>
      </c>
      <c r="AA26" s="31">
        <v>35034</v>
      </c>
    </row>
    <row r="27" spans="2:27" ht="12" x14ac:dyDescent="0.3">
      <c r="B27" s="42">
        <v>1988</v>
      </c>
      <c r="C27" s="194">
        <f t="shared" si="0"/>
        <v>2523515</v>
      </c>
      <c r="D27" s="201">
        <f t="shared" si="1"/>
        <v>919727</v>
      </c>
      <c r="E27" s="202">
        <f t="shared" si="2"/>
        <v>291407</v>
      </c>
      <c r="F27" s="202">
        <f t="shared" si="3"/>
        <v>421191</v>
      </c>
      <c r="G27" s="202">
        <f t="shared" si="4"/>
        <v>744780</v>
      </c>
      <c r="H27" s="202">
        <f t="shared" si="5"/>
        <v>113685</v>
      </c>
      <c r="I27" s="203">
        <f t="shared" si="6"/>
        <v>32725</v>
      </c>
      <c r="J27" s="187">
        <f t="shared" si="7"/>
        <v>2523515</v>
      </c>
      <c r="K27" s="41">
        <v>592717</v>
      </c>
      <c r="L27" s="30">
        <v>218490</v>
      </c>
      <c r="M27" s="30">
        <v>127196</v>
      </c>
      <c r="N27" s="30">
        <v>79376</v>
      </c>
      <c r="O27" s="30">
        <v>72106</v>
      </c>
      <c r="P27" s="30">
        <v>0</v>
      </c>
      <c r="Q27" s="30">
        <v>0</v>
      </c>
      <c r="R27" s="30">
        <v>0</v>
      </c>
      <c r="S27" s="30">
        <v>247634</v>
      </c>
      <c r="T27" s="30">
        <v>113685</v>
      </c>
      <c r="U27" s="30">
        <v>88754</v>
      </c>
      <c r="V27" s="30">
        <v>202653</v>
      </c>
      <c r="W27" s="30">
        <v>153264</v>
      </c>
      <c r="X27" s="30">
        <v>195821</v>
      </c>
      <c r="Y27" s="30">
        <v>184463</v>
      </c>
      <c r="Z27" s="30">
        <v>214631</v>
      </c>
      <c r="AA27" s="31">
        <v>32725</v>
      </c>
    </row>
    <row r="28" spans="2:27" ht="12.75" thickBot="1" x14ac:dyDescent="0.35">
      <c r="B28" s="43">
        <v>1989</v>
      </c>
      <c r="C28" s="195">
        <f t="shared" si="0"/>
        <v>2371215</v>
      </c>
      <c r="D28" s="204">
        <f t="shared" si="1"/>
        <v>891326</v>
      </c>
      <c r="E28" s="205">
        <f t="shared" si="2"/>
        <v>268839</v>
      </c>
      <c r="F28" s="205">
        <f t="shared" si="3"/>
        <v>375784</v>
      </c>
      <c r="G28" s="205">
        <f t="shared" si="4"/>
        <v>701965</v>
      </c>
      <c r="H28" s="205">
        <f t="shared" si="5"/>
        <v>102681</v>
      </c>
      <c r="I28" s="206">
        <f t="shared" si="6"/>
        <v>30620</v>
      </c>
      <c r="J28" s="190">
        <f t="shared" si="7"/>
        <v>2371215</v>
      </c>
      <c r="K28" s="38">
        <v>572740</v>
      </c>
      <c r="L28" s="34">
        <v>212030</v>
      </c>
      <c r="M28" s="34">
        <v>125200</v>
      </c>
      <c r="N28" s="34">
        <v>79389</v>
      </c>
      <c r="O28" s="34">
        <v>67837</v>
      </c>
      <c r="P28" s="34">
        <v>57143</v>
      </c>
      <c r="Q28" s="34">
        <v>0</v>
      </c>
      <c r="R28" s="34">
        <v>0</v>
      </c>
      <c r="S28" s="34">
        <v>239197</v>
      </c>
      <c r="T28" s="34">
        <v>102681</v>
      </c>
      <c r="U28" s="34">
        <v>82029</v>
      </c>
      <c r="V28" s="34">
        <v>129667</v>
      </c>
      <c r="W28" s="34">
        <v>139583</v>
      </c>
      <c r="X28" s="34">
        <v>168364</v>
      </c>
      <c r="Y28" s="34">
        <v>167627</v>
      </c>
      <c r="Z28" s="34">
        <v>197108</v>
      </c>
      <c r="AA28" s="35">
        <v>30620</v>
      </c>
    </row>
    <row r="29" spans="2:27" ht="12" x14ac:dyDescent="0.3">
      <c r="B29" s="51">
        <v>1990</v>
      </c>
      <c r="C29" s="193">
        <f t="shared" si="0"/>
        <v>2275751</v>
      </c>
      <c r="D29" s="198">
        <f t="shared" si="1"/>
        <v>879361</v>
      </c>
      <c r="E29" s="199">
        <f t="shared" si="2"/>
        <v>255708</v>
      </c>
      <c r="F29" s="199">
        <f t="shared" si="3"/>
        <v>338482</v>
      </c>
      <c r="G29" s="199">
        <f t="shared" si="4"/>
        <v>678773</v>
      </c>
      <c r="H29" s="199">
        <f t="shared" si="5"/>
        <v>94954</v>
      </c>
      <c r="I29" s="200">
        <f t="shared" si="6"/>
        <v>28473</v>
      </c>
      <c r="J29" s="186">
        <f t="shared" si="7"/>
        <v>2275751</v>
      </c>
      <c r="K29" s="39">
        <v>558327</v>
      </c>
      <c r="L29" s="36">
        <v>208676</v>
      </c>
      <c r="M29" s="36">
        <v>123620</v>
      </c>
      <c r="N29" s="36">
        <v>81354</v>
      </c>
      <c r="O29" s="36">
        <v>64566</v>
      </c>
      <c r="P29" s="36">
        <v>57343</v>
      </c>
      <c r="Q29" s="36">
        <v>0</v>
      </c>
      <c r="R29" s="36">
        <v>0</v>
      </c>
      <c r="S29" s="36">
        <v>239680</v>
      </c>
      <c r="T29" s="36">
        <v>94954</v>
      </c>
      <c r="U29" s="36">
        <v>78070</v>
      </c>
      <c r="V29" s="36">
        <v>120295</v>
      </c>
      <c r="W29" s="36">
        <v>129202</v>
      </c>
      <c r="X29" s="36">
        <v>144714</v>
      </c>
      <c r="Y29" s="36">
        <v>155390</v>
      </c>
      <c r="Z29" s="36">
        <v>191087</v>
      </c>
      <c r="AA29" s="37">
        <v>28473</v>
      </c>
    </row>
    <row r="30" spans="2:27" ht="12" x14ac:dyDescent="0.3">
      <c r="B30" s="42">
        <v>1991</v>
      </c>
      <c r="C30" s="194">
        <f t="shared" si="0"/>
        <v>2232330</v>
      </c>
      <c r="D30" s="201">
        <f t="shared" si="1"/>
        <v>882068</v>
      </c>
      <c r="E30" s="202">
        <f t="shared" si="2"/>
        <v>246495</v>
      </c>
      <c r="F30" s="202">
        <f t="shared" si="3"/>
        <v>319262</v>
      </c>
      <c r="G30" s="202">
        <f t="shared" si="4"/>
        <v>667308</v>
      </c>
      <c r="H30" s="202">
        <f t="shared" si="5"/>
        <v>89957</v>
      </c>
      <c r="I30" s="203">
        <f t="shared" si="6"/>
        <v>27240</v>
      </c>
      <c r="J30" s="187">
        <f t="shared" si="7"/>
        <v>2232330</v>
      </c>
      <c r="K30" s="41">
        <v>550197</v>
      </c>
      <c r="L30" s="30">
        <v>207903</v>
      </c>
      <c r="M30" s="30">
        <v>122518</v>
      </c>
      <c r="N30" s="30">
        <v>85728</v>
      </c>
      <c r="O30" s="30">
        <v>64821</v>
      </c>
      <c r="P30" s="30">
        <v>58627</v>
      </c>
      <c r="Q30" s="30">
        <v>0</v>
      </c>
      <c r="R30" s="30">
        <v>0</v>
      </c>
      <c r="S30" s="30">
        <v>246143</v>
      </c>
      <c r="T30" s="30">
        <v>89957</v>
      </c>
      <c r="U30" s="30">
        <v>75863</v>
      </c>
      <c r="V30" s="30">
        <v>112005</v>
      </c>
      <c r="W30" s="30">
        <v>124189</v>
      </c>
      <c r="X30" s="30">
        <v>130252</v>
      </c>
      <c r="Y30" s="30">
        <v>146778</v>
      </c>
      <c r="Z30" s="30">
        <v>190109</v>
      </c>
      <c r="AA30" s="31">
        <v>27240</v>
      </c>
    </row>
    <row r="31" spans="2:27" ht="12" x14ac:dyDescent="0.3">
      <c r="B31" s="42">
        <v>1992</v>
      </c>
      <c r="C31" s="194">
        <f t="shared" si="0"/>
        <v>2336284</v>
      </c>
      <c r="D31" s="201">
        <f t="shared" si="1"/>
        <v>939796</v>
      </c>
      <c r="E31" s="202">
        <f t="shared" si="2"/>
        <v>250889</v>
      </c>
      <c r="F31" s="202">
        <f t="shared" si="3"/>
        <v>327278</v>
      </c>
      <c r="G31" s="202">
        <f t="shared" si="4"/>
        <v>700922</v>
      </c>
      <c r="H31" s="202">
        <f t="shared" si="5"/>
        <v>89499</v>
      </c>
      <c r="I31" s="203">
        <f t="shared" si="6"/>
        <v>27900</v>
      </c>
      <c r="J31" s="187">
        <f t="shared" si="7"/>
        <v>2336284</v>
      </c>
      <c r="K31" s="41">
        <v>572451</v>
      </c>
      <c r="L31" s="30">
        <v>220228</v>
      </c>
      <c r="M31" s="30">
        <v>129012</v>
      </c>
      <c r="N31" s="30">
        <v>95790</v>
      </c>
      <c r="O31" s="30">
        <v>72195</v>
      </c>
      <c r="P31" s="30">
        <v>62574</v>
      </c>
      <c r="Q31" s="30">
        <v>0</v>
      </c>
      <c r="R31" s="30">
        <v>0</v>
      </c>
      <c r="S31" s="30">
        <v>271555</v>
      </c>
      <c r="T31" s="30">
        <v>89499</v>
      </c>
      <c r="U31" s="30">
        <v>77594</v>
      </c>
      <c r="V31" s="30">
        <v>110721</v>
      </c>
      <c r="W31" s="30">
        <v>122882</v>
      </c>
      <c r="X31" s="30">
        <v>132201</v>
      </c>
      <c r="Y31" s="30">
        <v>148484</v>
      </c>
      <c r="Z31" s="30">
        <v>203198</v>
      </c>
      <c r="AA31" s="31">
        <v>27900</v>
      </c>
    </row>
    <row r="32" spans="2:27" ht="12" x14ac:dyDescent="0.3">
      <c r="B32" s="42">
        <v>1993</v>
      </c>
      <c r="C32" s="194">
        <f t="shared" si="0"/>
        <v>2410874</v>
      </c>
      <c r="D32" s="201">
        <f t="shared" si="1"/>
        <v>988727</v>
      </c>
      <c r="E32" s="202">
        <f t="shared" si="2"/>
        <v>251775</v>
      </c>
      <c r="F32" s="202">
        <f t="shared" si="3"/>
        <v>331167</v>
      </c>
      <c r="G32" s="202">
        <f t="shared" si="4"/>
        <v>721970</v>
      </c>
      <c r="H32" s="202">
        <f t="shared" si="5"/>
        <v>88824</v>
      </c>
      <c r="I32" s="203">
        <f t="shared" si="6"/>
        <v>28411</v>
      </c>
      <c r="J32" s="187">
        <f t="shared" si="7"/>
        <v>2410874</v>
      </c>
      <c r="K32" s="41">
        <v>582994</v>
      </c>
      <c r="L32" s="30">
        <v>228608</v>
      </c>
      <c r="M32" s="30">
        <v>134556</v>
      </c>
      <c r="N32" s="30">
        <v>104911</v>
      </c>
      <c r="O32" s="30">
        <v>77409</v>
      </c>
      <c r="P32" s="30">
        <v>66722</v>
      </c>
      <c r="Q32" s="30">
        <v>0</v>
      </c>
      <c r="R32" s="30">
        <v>0</v>
      </c>
      <c r="S32" s="30">
        <v>300822</v>
      </c>
      <c r="T32" s="30">
        <v>88824</v>
      </c>
      <c r="U32" s="30">
        <v>77917</v>
      </c>
      <c r="V32" s="30">
        <v>107136</v>
      </c>
      <c r="W32" s="30">
        <v>119727</v>
      </c>
      <c r="X32" s="30">
        <v>134031</v>
      </c>
      <c r="Y32" s="30">
        <v>147795</v>
      </c>
      <c r="Z32" s="30">
        <v>211011</v>
      </c>
      <c r="AA32" s="31">
        <v>28411</v>
      </c>
    </row>
    <row r="33" spans="2:27" ht="12" x14ac:dyDescent="0.3">
      <c r="B33" s="42">
        <v>1994</v>
      </c>
      <c r="C33" s="194">
        <f t="shared" si="0"/>
        <v>2508657</v>
      </c>
      <c r="D33" s="201">
        <f t="shared" si="1"/>
        <v>1049282</v>
      </c>
      <c r="E33" s="202">
        <f t="shared" si="2"/>
        <v>258338</v>
      </c>
      <c r="F33" s="202">
        <f t="shared" si="3"/>
        <v>332336</v>
      </c>
      <c r="G33" s="202">
        <f t="shared" si="4"/>
        <v>750384</v>
      </c>
      <c r="H33" s="202">
        <f t="shared" si="5"/>
        <v>88938</v>
      </c>
      <c r="I33" s="203">
        <f t="shared" si="6"/>
        <v>29379</v>
      </c>
      <c r="J33" s="187">
        <f t="shared" si="7"/>
        <v>2508657</v>
      </c>
      <c r="K33" s="41">
        <v>594487</v>
      </c>
      <c r="L33" s="30">
        <v>236959</v>
      </c>
      <c r="M33" s="30">
        <v>142355</v>
      </c>
      <c r="N33" s="30">
        <v>115017</v>
      </c>
      <c r="O33" s="30">
        <v>80948</v>
      </c>
      <c r="P33" s="30">
        <v>71776</v>
      </c>
      <c r="Q33" s="30">
        <v>0</v>
      </c>
      <c r="R33" s="30">
        <v>0</v>
      </c>
      <c r="S33" s="30">
        <v>339778</v>
      </c>
      <c r="T33" s="30">
        <v>88938</v>
      </c>
      <c r="U33" s="30">
        <v>79944</v>
      </c>
      <c r="V33" s="30">
        <v>106618</v>
      </c>
      <c r="W33" s="30">
        <v>119646</v>
      </c>
      <c r="X33" s="30">
        <v>131742</v>
      </c>
      <c r="Y33" s="30">
        <v>150682</v>
      </c>
      <c r="Z33" s="30">
        <v>220388</v>
      </c>
      <c r="AA33" s="31">
        <v>29379</v>
      </c>
    </row>
    <row r="34" spans="2:27" ht="12" x14ac:dyDescent="0.3">
      <c r="B34" s="42">
        <v>1995</v>
      </c>
      <c r="C34" s="194">
        <f t="shared" si="0"/>
        <v>2481848</v>
      </c>
      <c r="D34" s="201">
        <f t="shared" si="1"/>
        <v>1047651</v>
      </c>
      <c r="E34" s="202">
        <f t="shared" si="2"/>
        <v>256491</v>
      </c>
      <c r="F34" s="202">
        <f t="shared" si="3"/>
        <v>322905</v>
      </c>
      <c r="G34" s="202">
        <f t="shared" si="4"/>
        <v>738835</v>
      </c>
      <c r="H34" s="202">
        <f t="shared" si="5"/>
        <v>87090</v>
      </c>
      <c r="I34" s="203">
        <f t="shared" si="6"/>
        <v>28876</v>
      </c>
      <c r="J34" s="187">
        <f t="shared" si="7"/>
        <v>2481848</v>
      </c>
      <c r="K34" s="41">
        <v>566645</v>
      </c>
      <c r="L34" s="30">
        <v>231590</v>
      </c>
      <c r="M34" s="30">
        <v>144147</v>
      </c>
      <c r="N34" s="30">
        <v>122875</v>
      </c>
      <c r="O34" s="30">
        <v>80540</v>
      </c>
      <c r="P34" s="30">
        <v>73711</v>
      </c>
      <c r="Q34" s="30">
        <v>0</v>
      </c>
      <c r="R34" s="30">
        <v>0</v>
      </c>
      <c r="S34" s="30">
        <v>358131</v>
      </c>
      <c r="T34" s="30">
        <v>87090</v>
      </c>
      <c r="U34" s="30">
        <v>79202</v>
      </c>
      <c r="V34" s="30">
        <v>103578</v>
      </c>
      <c r="W34" s="30">
        <v>116522</v>
      </c>
      <c r="X34" s="30">
        <v>125843</v>
      </c>
      <c r="Y34" s="30">
        <v>144506</v>
      </c>
      <c r="Z34" s="30">
        <v>218592</v>
      </c>
      <c r="AA34" s="31">
        <v>28876</v>
      </c>
    </row>
    <row r="35" spans="2:27" ht="12" x14ac:dyDescent="0.3">
      <c r="B35" s="42">
        <v>1996</v>
      </c>
      <c r="C35" s="194">
        <f t="shared" si="0"/>
        <v>2379983</v>
      </c>
      <c r="D35" s="201">
        <f t="shared" si="1"/>
        <v>1016699</v>
      </c>
      <c r="E35" s="202">
        <f t="shared" si="2"/>
        <v>246813</v>
      </c>
      <c r="F35" s="202">
        <f t="shared" si="3"/>
        <v>304621</v>
      </c>
      <c r="G35" s="202">
        <f t="shared" si="4"/>
        <v>702282</v>
      </c>
      <c r="H35" s="202">
        <f t="shared" si="5"/>
        <v>82157</v>
      </c>
      <c r="I35" s="203">
        <f t="shared" si="6"/>
        <v>27411</v>
      </c>
      <c r="J35" s="187">
        <f t="shared" si="7"/>
        <v>2379983</v>
      </c>
      <c r="K35" s="41">
        <v>526294</v>
      </c>
      <c r="L35" s="30">
        <v>215504</v>
      </c>
      <c r="M35" s="30">
        <v>137877</v>
      </c>
      <c r="N35" s="30">
        <v>121492</v>
      </c>
      <c r="O35" s="30">
        <v>77560</v>
      </c>
      <c r="P35" s="30">
        <v>72336</v>
      </c>
      <c r="Q35" s="30">
        <v>0</v>
      </c>
      <c r="R35" s="30">
        <v>0</v>
      </c>
      <c r="S35" s="30">
        <v>368913</v>
      </c>
      <c r="T35" s="30">
        <v>82157</v>
      </c>
      <c r="U35" s="30">
        <v>76288</v>
      </c>
      <c r="V35" s="30">
        <v>98189</v>
      </c>
      <c r="W35" s="30">
        <v>110085</v>
      </c>
      <c r="X35" s="30">
        <v>116976</v>
      </c>
      <c r="Y35" s="30">
        <v>137553</v>
      </c>
      <c r="Z35" s="30">
        <v>211348</v>
      </c>
      <c r="AA35" s="31">
        <v>27411</v>
      </c>
    </row>
    <row r="36" spans="2:27" ht="12" x14ac:dyDescent="0.3">
      <c r="B36" s="42">
        <v>1997</v>
      </c>
      <c r="C36" s="194">
        <f t="shared" si="0"/>
        <v>2180283</v>
      </c>
      <c r="D36" s="201">
        <f t="shared" si="1"/>
        <v>942875</v>
      </c>
      <c r="E36" s="202">
        <f t="shared" si="2"/>
        <v>227222</v>
      </c>
      <c r="F36" s="202">
        <f t="shared" si="3"/>
        <v>274985</v>
      </c>
      <c r="G36" s="202">
        <f t="shared" si="4"/>
        <v>636265</v>
      </c>
      <c r="H36" s="202">
        <f t="shared" si="5"/>
        <v>73919</v>
      </c>
      <c r="I36" s="203">
        <f t="shared" si="6"/>
        <v>25017</v>
      </c>
      <c r="J36" s="187">
        <f t="shared" si="7"/>
        <v>2180283</v>
      </c>
      <c r="K36" s="41">
        <v>469834</v>
      </c>
      <c r="L36" s="30">
        <v>191491</v>
      </c>
      <c r="M36" s="30">
        <v>124630</v>
      </c>
      <c r="N36" s="30">
        <v>114164</v>
      </c>
      <c r="O36" s="30">
        <v>70848</v>
      </c>
      <c r="P36" s="30">
        <v>67495</v>
      </c>
      <c r="Q36" s="30">
        <v>0</v>
      </c>
      <c r="R36" s="30">
        <v>0</v>
      </c>
      <c r="S36" s="30">
        <v>358877</v>
      </c>
      <c r="T36" s="30">
        <v>73919</v>
      </c>
      <c r="U36" s="30">
        <v>70556</v>
      </c>
      <c r="V36" s="30">
        <v>89171</v>
      </c>
      <c r="W36" s="30">
        <v>99359</v>
      </c>
      <c r="X36" s="30">
        <v>104778</v>
      </c>
      <c r="Y36" s="30">
        <v>124313</v>
      </c>
      <c r="Z36" s="30">
        <v>195831</v>
      </c>
      <c r="AA36" s="31">
        <v>25017</v>
      </c>
    </row>
    <row r="37" spans="2:27" ht="12" x14ac:dyDescent="0.3">
      <c r="B37" s="42">
        <v>1998</v>
      </c>
      <c r="C37" s="194">
        <f t="shared" si="0"/>
        <v>2011468</v>
      </c>
      <c r="D37" s="201">
        <f t="shared" si="1"/>
        <v>886237</v>
      </c>
      <c r="E37" s="202">
        <f t="shared" si="2"/>
        <v>209868</v>
      </c>
      <c r="F37" s="202">
        <f t="shared" si="3"/>
        <v>246528</v>
      </c>
      <c r="G37" s="202">
        <f t="shared" si="4"/>
        <v>578927</v>
      </c>
      <c r="H37" s="202">
        <f t="shared" si="5"/>
        <v>67336</v>
      </c>
      <c r="I37" s="203">
        <f t="shared" si="6"/>
        <v>22572</v>
      </c>
      <c r="J37" s="187">
        <f t="shared" si="7"/>
        <v>2011468</v>
      </c>
      <c r="K37" s="41">
        <v>424208</v>
      </c>
      <c r="L37" s="30">
        <v>171241</v>
      </c>
      <c r="M37" s="30">
        <v>113767</v>
      </c>
      <c r="N37" s="30">
        <v>109156</v>
      </c>
      <c r="O37" s="30">
        <v>64827</v>
      </c>
      <c r="P37" s="30">
        <v>63077</v>
      </c>
      <c r="Q37" s="30">
        <v>47811</v>
      </c>
      <c r="R37" s="30">
        <v>0</v>
      </c>
      <c r="S37" s="30">
        <v>352873</v>
      </c>
      <c r="T37" s="30">
        <v>67336</v>
      </c>
      <c r="U37" s="30">
        <v>65464</v>
      </c>
      <c r="V37" s="30">
        <v>81327</v>
      </c>
      <c r="W37" s="30">
        <v>89189</v>
      </c>
      <c r="X37" s="30">
        <v>92512</v>
      </c>
      <c r="Y37" s="30">
        <v>112688</v>
      </c>
      <c r="Z37" s="30">
        <v>133420</v>
      </c>
      <c r="AA37" s="31">
        <v>22572</v>
      </c>
    </row>
    <row r="38" spans="2:27" ht="12.75" thickBot="1" x14ac:dyDescent="0.35">
      <c r="B38" s="43">
        <v>1999</v>
      </c>
      <c r="C38" s="195">
        <f t="shared" si="0"/>
        <v>1896956</v>
      </c>
      <c r="D38" s="204">
        <f t="shared" si="1"/>
        <v>845604</v>
      </c>
      <c r="E38" s="205">
        <f t="shared" si="2"/>
        <v>199033</v>
      </c>
      <c r="F38" s="205">
        <f t="shared" si="3"/>
        <v>226558</v>
      </c>
      <c r="G38" s="205">
        <f t="shared" si="4"/>
        <v>541643</v>
      </c>
      <c r="H38" s="205">
        <f t="shared" si="5"/>
        <v>62844</v>
      </c>
      <c r="I38" s="206">
        <f t="shared" si="6"/>
        <v>21274</v>
      </c>
      <c r="J38" s="190">
        <f t="shared" si="7"/>
        <v>1896956</v>
      </c>
      <c r="K38" s="38">
        <v>390220</v>
      </c>
      <c r="L38" s="34">
        <v>158297</v>
      </c>
      <c r="M38" s="34">
        <v>106595</v>
      </c>
      <c r="N38" s="34">
        <v>105634</v>
      </c>
      <c r="O38" s="34">
        <v>60140</v>
      </c>
      <c r="P38" s="34">
        <v>60832</v>
      </c>
      <c r="Q38" s="34">
        <v>45365</v>
      </c>
      <c r="R38" s="34">
        <v>0</v>
      </c>
      <c r="S38" s="34">
        <v>349750</v>
      </c>
      <c r="T38" s="34">
        <v>62844</v>
      </c>
      <c r="U38" s="34">
        <v>62116</v>
      </c>
      <c r="V38" s="34">
        <v>76085</v>
      </c>
      <c r="W38" s="34">
        <v>82150</v>
      </c>
      <c r="X38" s="34">
        <v>84268</v>
      </c>
      <c r="Y38" s="34">
        <v>105317</v>
      </c>
      <c r="Z38" s="34">
        <v>126069</v>
      </c>
      <c r="AA38" s="35">
        <v>21274</v>
      </c>
    </row>
    <row r="39" spans="2:27" ht="12" x14ac:dyDescent="0.3">
      <c r="B39" s="51">
        <v>2000</v>
      </c>
      <c r="C39" s="193">
        <f t="shared" si="0"/>
        <v>1860539</v>
      </c>
      <c r="D39" s="198">
        <f t="shared" si="1"/>
        <v>840371</v>
      </c>
      <c r="E39" s="199">
        <f t="shared" si="2"/>
        <v>194616</v>
      </c>
      <c r="F39" s="199">
        <f t="shared" si="3"/>
        <v>217173</v>
      </c>
      <c r="G39" s="199">
        <f t="shared" si="4"/>
        <v>526840</v>
      </c>
      <c r="H39" s="199">
        <f t="shared" si="5"/>
        <v>61002</v>
      </c>
      <c r="I39" s="200">
        <f t="shared" si="6"/>
        <v>20537</v>
      </c>
      <c r="J39" s="186">
        <f t="shared" si="7"/>
        <v>1860539</v>
      </c>
      <c r="K39" s="39">
        <v>375605</v>
      </c>
      <c r="L39" s="36">
        <v>150783</v>
      </c>
      <c r="M39" s="36">
        <v>105198</v>
      </c>
      <c r="N39" s="36">
        <v>105546</v>
      </c>
      <c r="O39" s="36">
        <v>58783</v>
      </c>
      <c r="P39" s="36">
        <v>60020</v>
      </c>
      <c r="Q39" s="36">
        <v>45333</v>
      </c>
      <c r="R39" s="36">
        <v>0</v>
      </c>
      <c r="S39" s="36">
        <v>359220</v>
      </c>
      <c r="T39" s="36">
        <v>61002</v>
      </c>
      <c r="U39" s="36">
        <v>60603</v>
      </c>
      <c r="V39" s="36">
        <v>73993</v>
      </c>
      <c r="W39" s="36">
        <v>78855</v>
      </c>
      <c r="X39" s="36">
        <v>79535</v>
      </c>
      <c r="Y39" s="36">
        <v>102583</v>
      </c>
      <c r="Z39" s="36">
        <v>122943</v>
      </c>
      <c r="AA39" s="37">
        <v>20537</v>
      </c>
    </row>
    <row r="40" spans="2:27" ht="12" x14ac:dyDescent="0.3">
      <c r="B40" s="42">
        <v>2001</v>
      </c>
      <c r="C40" s="194">
        <f t="shared" si="0"/>
        <v>1831152</v>
      </c>
      <c r="D40" s="201">
        <f t="shared" si="1"/>
        <v>838567</v>
      </c>
      <c r="E40" s="202">
        <f t="shared" si="2"/>
        <v>190185</v>
      </c>
      <c r="F40" s="202">
        <f t="shared" si="3"/>
        <v>208792</v>
      </c>
      <c r="G40" s="202">
        <f t="shared" si="4"/>
        <v>514619</v>
      </c>
      <c r="H40" s="202">
        <f t="shared" si="5"/>
        <v>59026</v>
      </c>
      <c r="I40" s="203">
        <f t="shared" si="6"/>
        <v>19963</v>
      </c>
      <c r="J40" s="187">
        <f t="shared" si="7"/>
        <v>1831152</v>
      </c>
      <c r="K40" s="41">
        <v>364688</v>
      </c>
      <c r="L40" s="30">
        <v>144935</v>
      </c>
      <c r="M40" s="30">
        <v>103813</v>
      </c>
      <c r="N40" s="30">
        <v>106012</v>
      </c>
      <c r="O40" s="30">
        <v>58350</v>
      </c>
      <c r="P40" s="30">
        <v>59423</v>
      </c>
      <c r="Q40" s="30">
        <v>45515</v>
      </c>
      <c r="R40" s="30">
        <v>0</v>
      </c>
      <c r="S40" s="30">
        <v>367867</v>
      </c>
      <c r="T40" s="30">
        <v>59026</v>
      </c>
      <c r="U40" s="30">
        <v>58828</v>
      </c>
      <c r="V40" s="30">
        <v>71934</v>
      </c>
      <c r="W40" s="30">
        <v>75524</v>
      </c>
      <c r="X40" s="30">
        <v>74918</v>
      </c>
      <c r="Y40" s="30">
        <v>99548</v>
      </c>
      <c r="Z40" s="30">
        <v>120808</v>
      </c>
      <c r="AA40" s="31">
        <v>19963</v>
      </c>
    </row>
    <row r="41" spans="2:27" ht="12" x14ac:dyDescent="0.3">
      <c r="B41" s="42">
        <v>2002</v>
      </c>
      <c r="C41" s="194">
        <f t="shared" si="0"/>
        <v>1841030</v>
      </c>
      <c r="D41" s="201">
        <f t="shared" si="1"/>
        <v>853645</v>
      </c>
      <c r="E41" s="202">
        <f t="shared" si="2"/>
        <v>187860</v>
      </c>
      <c r="F41" s="202">
        <f t="shared" si="3"/>
        <v>206464</v>
      </c>
      <c r="G41" s="202">
        <f t="shared" si="4"/>
        <v>515077</v>
      </c>
      <c r="H41" s="202">
        <f t="shared" si="5"/>
        <v>57806</v>
      </c>
      <c r="I41" s="203">
        <f t="shared" si="6"/>
        <v>20178</v>
      </c>
      <c r="J41" s="187">
        <f t="shared" si="7"/>
        <v>1841030</v>
      </c>
      <c r="K41" s="41">
        <v>361244</v>
      </c>
      <c r="L41" s="30">
        <v>143244</v>
      </c>
      <c r="M41" s="30">
        <v>105561</v>
      </c>
      <c r="N41" s="30">
        <v>107810</v>
      </c>
      <c r="O41" s="30">
        <v>59823</v>
      </c>
      <c r="P41" s="30">
        <v>59748</v>
      </c>
      <c r="Q41" s="30">
        <v>47075</v>
      </c>
      <c r="R41" s="30">
        <v>0</v>
      </c>
      <c r="S41" s="30">
        <v>384591</v>
      </c>
      <c r="T41" s="30">
        <v>57806</v>
      </c>
      <c r="U41" s="30">
        <v>57591</v>
      </c>
      <c r="V41" s="30">
        <v>70521</v>
      </c>
      <c r="W41" s="30">
        <v>74163</v>
      </c>
      <c r="X41" s="30">
        <v>72478</v>
      </c>
      <c r="Y41" s="30">
        <v>98199</v>
      </c>
      <c r="Z41" s="30">
        <v>120998</v>
      </c>
      <c r="AA41" s="31">
        <v>20178</v>
      </c>
    </row>
    <row r="42" spans="2:27" ht="12" x14ac:dyDescent="0.3">
      <c r="B42" s="42">
        <v>2003</v>
      </c>
      <c r="C42" s="194">
        <f t="shared" si="0"/>
        <v>1854641</v>
      </c>
      <c r="D42" s="201">
        <f t="shared" si="1"/>
        <v>871450</v>
      </c>
      <c r="E42" s="202">
        <f t="shared" si="2"/>
        <v>186714</v>
      </c>
      <c r="F42" s="202">
        <f t="shared" si="3"/>
        <v>204808</v>
      </c>
      <c r="G42" s="202">
        <f t="shared" si="4"/>
        <v>514134</v>
      </c>
      <c r="H42" s="202">
        <f t="shared" si="5"/>
        <v>56816</v>
      </c>
      <c r="I42" s="203">
        <f t="shared" si="6"/>
        <v>20719</v>
      </c>
      <c r="J42" s="187">
        <f t="shared" si="7"/>
        <v>1854641</v>
      </c>
      <c r="K42" s="41">
        <v>359457</v>
      </c>
      <c r="L42" s="30">
        <v>141010</v>
      </c>
      <c r="M42" s="30">
        <v>106094</v>
      </c>
      <c r="N42" s="30">
        <v>109493</v>
      </c>
      <c r="O42" s="30">
        <v>61201</v>
      </c>
      <c r="P42" s="30">
        <v>60236</v>
      </c>
      <c r="Q42" s="30">
        <v>48238</v>
      </c>
      <c r="R42" s="30">
        <v>0</v>
      </c>
      <c r="S42" s="30">
        <v>402500</v>
      </c>
      <c r="T42" s="30">
        <v>56816</v>
      </c>
      <c r="U42" s="30">
        <v>57150</v>
      </c>
      <c r="V42" s="30">
        <v>69328</v>
      </c>
      <c r="W42" s="30">
        <v>72900</v>
      </c>
      <c r="X42" s="30">
        <v>70707</v>
      </c>
      <c r="Y42" s="30">
        <v>96960</v>
      </c>
      <c r="Z42" s="30">
        <v>121832</v>
      </c>
      <c r="AA42" s="31">
        <v>20719</v>
      </c>
    </row>
    <row r="43" spans="2:27" ht="12" x14ac:dyDescent="0.3">
      <c r="B43" s="42">
        <v>2004</v>
      </c>
      <c r="C43" s="194">
        <f t="shared" si="0"/>
        <v>1933543</v>
      </c>
      <c r="D43" s="201">
        <f t="shared" si="1"/>
        <v>918535</v>
      </c>
      <c r="E43" s="202">
        <f t="shared" si="2"/>
        <v>192989</v>
      </c>
      <c r="F43" s="202">
        <f t="shared" si="3"/>
        <v>210560</v>
      </c>
      <c r="G43" s="202">
        <f t="shared" si="4"/>
        <v>531729</v>
      </c>
      <c r="H43" s="202">
        <f t="shared" si="5"/>
        <v>57523</v>
      </c>
      <c r="I43" s="203">
        <f t="shared" si="6"/>
        <v>22207</v>
      </c>
      <c r="J43" s="187">
        <f t="shared" si="7"/>
        <v>1933543</v>
      </c>
      <c r="K43" s="41">
        <v>370551</v>
      </c>
      <c r="L43" s="30">
        <v>144092</v>
      </c>
      <c r="M43" s="30">
        <v>110385</v>
      </c>
      <c r="N43" s="30">
        <v>114670</v>
      </c>
      <c r="O43" s="30">
        <v>64660</v>
      </c>
      <c r="P43" s="30">
        <v>63037</v>
      </c>
      <c r="Q43" s="30">
        <v>51200</v>
      </c>
      <c r="R43" s="30">
        <v>0</v>
      </c>
      <c r="S43" s="30">
        <v>433314</v>
      </c>
      <c r="T43" s="30">
        <v>57523</v>
      </c>
      <c r="U43" s="30">
        <v>58853</v>
      </c>
      <c r="V43" s="30">
        <v>71099</v>
      </c>
      <c r="W43" s="30">
        <v>74161</v>
      </c>
      <c r="X43" s="30">
        <v>71739</v>
      </c>
      <c r="Y43" s="30">
        <v>98613</v>
      </c>
      <c r="Z43" s="30">
        <v>127439</v>
      </c>
      <c r="AA43" s="31">
        <v>22207</v>
      </c>
    </row>
    <row r="44" spans="2:27" ht="12" x14ac:dyDescent="0.3">
      <c r="B44" s="42">
        <v>2005</v>
      </c>
      <c r="C44" s="194">
        <f t="shared" si="0"/>
        <v>2010704</v>
      </c>
      <c r="D44" s="201">
        <f t="shared" si="1"/>
        <v>962479</v>
      </c>
      <c r="E44" s="202">
        <f t="shared" si="2"/>
        <v>201023</v>
      </c>
      <c r="F44" s="202">
        <f t="shared" si="3"/>
        <v>218018</v>
      </c>
      <c r="G44" s="202">
        <f t="shared" si="4"/>
        <v>546356</v>
      </c>
      <c r="H44" s="202">
        <f t="shared" si="5"/>
        <v>58972</v>
      </c>
      <c r="I44" s="203">
        <f t="shared" si="6"/>
        <v>23856</v>
      </c>
      <c r="J44" s="187">
        <f t="shared" si="7"/>
        <v>2010704</v>
      </c>
      <c r="K44" s="41">
        <v>379188</v>
      </c>
      <c r="L44" s="30">
        <v>146491</v>
      </c>
      <c r="M44" s="30">
        <v>112661</v>
      </c>
      <c r="N44" s="30">
        <v>119834</v>
      </c>
      <c r="O44" s="30">
        <v>67938</v>
      </c>
      <c r="P44" s="30">
        <v>65474</v>
      </c>
      <c r="Q44" s="30">
        <v>53448</v>
      </c>
      <c r="R44" s="30">
        <v>0</v>
      </c>
      <c r="S44" s="30">
        <v>463457</v>
      </c>
      <c r="T44" s="30">
        <v>58972</v>
      </c>
      <c r="U44" s="30">
        <v>61447</v>
      </c>
      <c r="V44" s="30">
        <v>74102</v>
      </c>
      <c r="W44" s="30">
        <v>75975</v>
      </c>
      <c r="X44" s="30">
        <v>74105</v>
      </c>
      <c r="Y44" s="30">
        <v>100807</v>
      </c>
      <c r="Z44" s="30">
        <v>132949</v>
      </c>
      <c r="AA44" s="31">
        <v>23856</v>
      </c>
    </row>
    <row r="45" spans="2:27" ht="12" x14ac:dyDescent="0.3">
      <c r="B45" s="42">
        <v>2006</v>
      </c>
      <c r="C45" s="194">
        <f t="shared" si="0"/>
        <v>2075311</v>
      </c>
      <c r="D45" s="201">
        <f t="shared" si="1"/>
        <v>995469</v>
      </c>
      <c r="E45" s="202">
        <f t="shared" si="2"/>
        <v>208582</v>
      </c>
      <c r="F45" s="202">
        <f t="shared" si="3"/>
        <v>224952</v>
      </c>
      <c r="G45" s="202">
        <f t="shared" si="4"/>
        <v>560738</v>
      </c>
      <c r="H45" s="202">
        <f t="shared" si="5"/>
        <v>60318</v>
      </c>
      <c r="I45" s="203">
        <f t="shared" si="6"/>
        <v>25252</v>
      </c>
      <c r="J45" s="187">
        <f t="shared" si="7"/>
        <v>2075311</v>
      </c>
      <c r="K45" s="41">
        <v>384977</v>
      </c>
      <c r="L45" s="30">
        <v>148618</v>
      </c>
      <c r="M45" s="30">
        <v>115325</v>
      </c>
      <c r="N45" s="30">
        <v>123135</v>
      </c>
      <c r="O45" s="30">
        <v>70639</v>
      </c>
      <c r="P45" s="30">
        <v>67542</v>
      </c>
      <c r="Q45" s="30">
        <v>55657</v>
      </c>
      <c r="R45" s="30">
        <v>0</v>
      </c>
      <c r="S45" s="30">
        <v>487357</v>
      </c>
      <c r="T45" s="30">
        <v>60318</v>
      </c>
      <c r="U45" s="30">
        <v>63839</v>
      </c>
      <c r="V45" s="30">
        <v>77201</v>
      </c>
      <c r="W45" s="30">
        <v>78238</v>
      </c>
      <c r="X45" s="30">
        <v>76075</v>
      </c>
      <c r="Y45" s="30">
        <v>102754</v>
      </c>
      <c r="Z45" s="30">
        <v>138384</v>
      </c>
      <c r="AA45" s="31">
        <v>25252</v>
      </c>
    </row>
    <row r="46" spans="2:27" ht="12" x14ac:dyDescent="0.3">
      <c r="B46" s="42">
        <v>2007</v>
      </c>
      <c r="C46" s="194">
        <f t="shared" si="0"/>
        <v>2063159</v>
      </c>
      <c r="D46" s="201">
        <f t="shared" si="1"/>
        <v>987349</v>
      </c>
      <c r="E46" s="202">
        <f t="shared" si="2"/>
        <v>209943</v>
      </c>
      <c r="F46" s="202">
        <f t="shared" si="3"/>
        <v>225947</v>
      </c>
      <c r="G46" s="202">
        <f t="shared" si="4"/>
        <v>554419</v>
      </c>
      <c r="H46" s="202">
        <f t="shared" si="5"/>
        <v>59834</v>
      </c>
      <c r="I46" s="203">
        <f t="shared" si="6"/>
        <v>25667</v>
      </c>
      <c r="J46" s="187">
        <f t="shared" si="7"/>
        <v>2063159</v>
      </c>
      <c r="K46" s="41">
        <v>375937</v>
      </c>
      <c r="L46" s="30">
        <v>144991</v>
      </c>
      <c r="M46" s="30">
        <v>113962</v>
      </c>
      <c r="N46" s="30">
        <v>121864</v>
      </c>
      <c r="O46" s="30">
        <v>71033</v>
      </c>
      <c r="P46" s="30">
        <v>67626</v>
      </c>
      <c r="Q46" s="30">
        <v>55201</v>
      </c>
      <c r="R46" s="30">
        <v>0</v>
      </c>
      <c r="S46" s="30">
        <v>489548</v>
      </c>
      <c r="T46" s="30">
        <v>59834</v>
      </c>
      <c r="U46" s="30">
        <v>64291</v>
      </c>
      <c r="V46" s="30">
        <v>78026</v>
      </c>
      <c r="W46" s="30">
        <v>78859</v>
      </c>
      <c r="X46" s="30">
        <v>76055</v>
      </c>
      <c r="Y46" s="30">
        <v>101636</v>
      </c>
      <c r="Z46" s="30">
        <v>138629</v>
      </c>
      <c r="AA46" s="31">
        <v>25667</v>
      </c>
    </row>
    <row r="47" spans="2:27" ht="12" x14ac:dyDescent="0.3">
      <c r="B47" s="42">
        <v>2008</v>
      </c>
      <c r="C47" s="194">
        <f t="shared" si="0"/>
        <v>2038611</v>
      </c>
      <c r="D47" s="201">
        <f t="shared" si="1"/>
        <v>972698</v>
      </c>
      <c r="E47" s="202">
        <f t="shared" si="2"/>
        <v>210129</v>
      </c>
      <c r="F47" s="202">
        <f t="shared" si="3"/>
        <v>225078</v>
      </c>
      <c r="G47" s="202">
        <f t="shared" si="4"/>
        <v>545830</v>
      </c>
      <c r="H47" s="202">
        <f t="shared" si="5"/>
        <v>59168</v>
      </c>
      <c r="I47" s="203">
        <f t="shared" si="6"/>
        <v>25708</v>
      </c>
      <c r="J47" s="187">
        <f t="shared" si="7"/>
        <v>2038611</v>
      </c>
      <c r="K47" s="41">
        <v>365579</v>
      </c>
      <c r="L47" s="30">
        <v>139913</v>
      </c>
      <c r="M47" s="30">
        <v>112708</v>
      </c>
      <c r="N47" s="30">
        <v>118916</v>
      </c>
      <c r="O47" s="30">
        <v>71092</v>
      </c>
      <c r="P47" s="30">
        <v>67431</v>
      </c>
      <c r="Q47" s="30">
        <v>54737</v>
      </c>
      <c r="R47" s="30">
        <v>0</v>
      </c>
      <c r="S47" s="30">
        <v>488203</v>
      </c>
      <c r="T47" s="30">
        <v>59168</v>
      </c>
      <c r="U47" s="30">
        <v>64261</v>
      </c>
      <c r="V47" s="30">
        <v>78437</v>
      </c>
      <c r="W47" s="30">
        <v>78526</v>
      </c>
      <c r="X47" s="30">
        <v>75460</v>
      </c>
      <c r="Y47" s="30">
        <v>100182</v>
      </c>
      <c r="Z47" s="30">
        <v>138290</v>
      </c>
      <c r="AA47" s="31">
        <v>25708</v>
      </c>
    </row>
    <row r="48" spans="2:27" ht="12.75" thickBot="1" x14ac:dyDescent="0.35">
      <c r="B48" s="43">
        <v>2009</v>
      </c>
      <c r="C48" s="195">
        <f t="shared" si="0"/>
        <v>2006972</v>
      </c>
      <c r="D48" s="204">
        <f t="shared" si="1"/>
        <v>955692</v>
      </c>
      <c r="E48" s="205">
        <f t="shared" si="2"/>
        <v>208810</v>
      </c>
      <c r="F48" s="205">
        <f t="shared" si="3"/>
        <v>223355</v>
      </c>
      <c r="G48" s="205">
        <f t="shared" si="4"/>
        <v>535138</v>
      </c>
      <c r="H48" s="205">
        <f t="shared" si="5"/>
        <v>58605</v>
      </c>
      <c r="I48" s="206">
        <f t="shared" si="6"/>
        <v>25372</v>
      </c>
      <c r="J48" s="190">
        <f t="shared" si="7"/>
        <v>2006972</v>
      </c>
      <c r="K48" s="38">
        <v>355838</v>
      </c>
      <c r="L48" s="34">
        <v>134976</v>
      </c>
      <c r="M48" s="34">
        <v>110449</v>
      </c>
      <c r="N48" s="34">
        <v>115198</v>
      </c>
      <c r="O48" s="34">
        <v>70471</v>
      </c>
      <c r="P48" s="34">
        <v>66925</v>
      </c>
      <c r="Q48" s="34">
        <v>53625</v>
      </c>
      <c r="R48" s="34">
        <v>0</v>
      </c>
      <c r="S48" s="34">
        <v>484656</v>
      </c>
      <c r="T48" s="34">
        <v>58605</v>
      </c>
      <c r="U48" s="34">
        <v>63516</v>
      </c>
      <c r="V48" s="34">
        <v>78369</v>
      </c>
      <c r="W48" s="34">
        <v>77765</v>
      </c>
      <c r="X48" s="34">
        <v>75119</v>
      </c>
      <c r="Y48" s="34">
        <v>98685</v>
      </c>
      <c r="Z48" s="34">
        <v>137403</v>
      </c>
      <c r="AA48" s="35">
        <v>25372</v>
      </c>
    </row>
    <row r="49" spans="2:27" ht="12" x14ac:dyDescent="0.3">
      <c r="B49" s="51">
        <v>2010</v>
      </c>
      <c r="C49" s="193">
        <f t="shared" si="0"/>
        <v>1974798</v>
      </c>
      <c r="D49" s="198">
        <f t="shared" si="1"/>
        <v>939725</v>
      </c>
      <c r="E49" s="199">
        <f t="shared" si="2"/>
        <v>207604</v>
      </c>
      <c r="F49" s="199">
        <f t="shared" si="3"/>
        <v>221186</v>
      </c>
      <c r="G49" s="199">
        <f t="shared" si="4"/>
        <v>522671</v>
      </c>
      <c r="H49" s="199">
        <f t="shared" si="5"/>
        <v>58408</v>
      </c>
      <c r="I49" s="200">
        <f t="shared" si="6"/>
        <v>25204</v>
      </c>
      <c r="J49" s="186">
        <f t="shared" si="7"/>
        <v>1974798</v>
      </c>
      <c r="K49" s="39">
        <v>345413</v>
      </c>
      <c r="L49" s="36">
        <v>129285</v>
      </c>
      <c r="M49" s="36">
        <v>108082</v>
      </c>
      <c r="N49" s="36">
        <v>112142</v>
      </c>
      <c r="O49" s="36">
        <v>70352</v>
      </c>
      <c r="P49" s="36">
        <v>65904</v>
      </c>
      <c r="Q49" s="36">
        <v>52213</v>
      </c>
      <c r="R49" s="36">
        <v>0</v>
      </c>
      <c r="S49" s="36">
        <v>482170</v>
      </c>
      <c r="T49" s="36">
        <v>58408</v>
      </c>
      <c r="U49" s="36">
        <v>63120</v>
      </c>
      <c r="V49" s="36">
        <v>78580</v>
      </c>
      <c r="W49" s="36">
        <v>76583</v>
      </c>
      <c r="X49" s="36">
        <v>74251</v>
      </c>
      <c r="Y49" s="36">
        <v>97491</v>
      </c>
      <c r="Z49" s="36">
        <v>135600</v>
      </c>
      <c r="AA49" s="37">
        <v>25204</v>
      </c>
    </row>
    <row r="50" spans="2:27" ht="12" x14ac:dyDescent="0.3">
      <c r="B50" s="42">
        <v>2011</v>
      </c>
      <c r="C50" s="194">
        <f t="shared" si="0"/>
        <v>1910572</v>
      </c>
      <c r="D50" s="201">
        <f t="shared" si="1"/>
        <v>910331</v>
      </c>
      <c r="E50" s="202">
        <f t="shared" si="2"/>
        <v>203152</v>
      </c>
      <c r="F50" s="202">
        <f t="shared" si="3"/>
        <v>215191</v>
      </c>
      <c r="G50" s="202">
        <f t="shared" si="4"/>
        <v>500021</v>
      </c>
      <c r="H50" s="202">
        <f t="shared" si="5"/>
        <v>57321</v>
      </c>
      <c r="I50" s="203">
        <f t="shared" si="6"/>
        <v>24556</v>
      </c>
      <c r="J50" s="187">
        <f t="shared" si="7"/>
        <v>1910572</v>
      </c>
      <c r="K50" s="41">
        <v>330219</v>
      </c>
      <c r="L50" s="30">
        <v>121918</v>
      </c>
      <c r="M50" s="30">
        <v>102493</v>
      </c>
      <c r="N50" s="30">
        <v>107234</v>
      </c>
      <c r="O50" s="30">
        <v>68761</v>
      </c>
      <c r="P50" s="30">
        <v>63791</v>
      </c>
      <c r="Q50" s="30">
        <v>49934</v>
      </c>
      <c r="R50" s="30">
        <v>0</v>
      </c>
      <c r="S50" s="30">
        <v>472878</v>
      </c>
      <c r="T50" s="30">
        <v>57321</v>
      </c>
      <c r="U50" s="30">
        <v>61590</v>
      </c>
      <c r="V50" s="30">
        <v>77771</v>
      </c>
      <c r="W50" s="30">
        <v>74593</v>
      </c>
      <c r="X50" s="30">
        <v>71837</v>
      </c>
      <c r="Y50" s="30">
        <v>93999</v>
      </c>
      <c r="Z50" s="30">
        <v>131677</v>
      </c>
      <c r="AA50" s="31">
        <v>24556</v>
      </c>
    </row>
    <row r="51" spans="2:27" ht="12" x14ac:dyDescent="0.3">
      <c r="B51" s="42">
        <v>2012</v>
      </c>
      <c r="C51" s="194">
        <v>1849094</v>
      </c>
      <c r="D51" s="201">
        <f t="shared" si="1"/>
        <v>882434</v>
      </c>
      <c r="E51" s="202">
        <f t="shared" si="2"/>
        <v>197654</v>
      </c>
      <c r="F51" s="202">
        <f t="shared" si="3"/>
        <v>208624</v>
      </c>
      <c r="G51" s="202">
        <f t="shared" si="4"/>
        <v>480161</v>
      </c>
      <c r="H51" s="202">
        <f t="shared" si="5"/>
        <v>56162</v>
      </c>
      <c r="I51" s="203">
        <f t="shared" si="6"/>
        <v>24059</v>
      </c>
      <c r="J51" s="187">
        <f t="shared" si="7"/>
        <v>1849094</v>
      </c>
      <c r="K51" s="41">
        <v>315241</v>
      </c>
      <c r="L51" s="30">
        <v>114936</v>
      </c>
      <c r="M51" s="30">
        <v>98316</v>
      </c>
      <c r="N51" s="30">
        <v>103593</v>
      </c>
      <c r="O51" s="30">
        <v>66937</v>
      </c>
      <c r="P51" s="30">
        <v>61598</v>
      </c>
      <c r="Q51" s="30">
        <v>47785</v>
      </c>
      <c r="R51" s="30">
        <v>0</v>
      </c>
      <c r="S51" s="30">
        <v>463600</v>
      </c>
      <c r="T51" s="30">
        <v>56162</v>
      </c>
      <c r="U51" s="30">
        <v>59452</v>
      </c>
      <c r="V51" s="30">
        <v>76604</v>
      </c>
      <c r="W51" s="30">
        <v>72040</v>
      </c>
      <c r="X51" s="30">
        <v>69647</v>
      </c>
      <c r="Y51" s="30">
        <v>91614</v>
      </c>
      <c r="Z51" s="30">
        <v>127510</v>
      </c>
      <c r="AA51" s="31">
        <v>24059</v>
      </c>
    </row>
    <row r="52" spans="2:27" ht="12" x14ac:dyDescent="0.3">
      <c r="B52" s="42">
        <v>2013</v>
      </c>
      <c r="C52" s="194">
        <v>1804189</v>
      </c>
      <c r="D52" s="201">
        <f t="shared" si="1"/>
        <v>863247</v>
      </c>
      <c r="E52" s="202">
        <f>P52+U52+V52+R52</f>
        <v>194284</v>
      </c>
      <c r="F52" s="202">
        <f t="shared" si="3"/>
        <v>203614</v>
      </c>
      <c r="G52" s="202">
        <f t="shared" si="4"/>
        <v>464402</v>
      </c>
      <c r="H52" s="202">
        <f t="shared" si="5"/>
        <v>54755</v>
      </c>
      <c r="I52" s="203">
        <f t="shared" si="6"/>
        <v>23887</v>
      </c>
      <c r="J52" s="187">
        <v>1804189</v>
      </c>
      <c r="K52" s="41">
        <v>304251</v>
      </c>
      <c r="L52" s="30">
        <v>110454</v>
      </c>
      <c r="M52" s="30">
        <v>94394</v>
      </c>
      <c r="N52" s="30">
        <v>100776</v>
      </c>
      <c r="O52" s="30">
        <v>65124</v>
      </c>
      <c r="P52" s="30">
        <v>59997</v>
      </c>
      <c r="Q52" s="30">
        <v>45860</v>
      </c>
      <c r="R52" s="30">
        <v>3797</v>
      </c>
      <c r="S52" s="30">
        <v>458220</v>
      </c>
      <c r="T52" s="30">
        <v>54755</v>
      </c>
      <c r="U52" s="30">
        <v>57623</v>
      </c>
      <c r="V52" s="30">
        <v>72867</v>
      </c>
      <c r="W52" s="30">
        <v>70602</v>
      </c>
      <c r="X52" s="30">
        <v>67888</v>
      </c>
      <c r="Y52" s="30">
        <v>89128</v>
      </c>
      <c r="Z52" s="30">
        <v>124566</v>
      </c>
      <c r="AA52" s="31">
        <v>23887</v>
      </c>
    </row>
    <row r="53" spans="2:27" ht="12" x14ac:dyDescent="0.3">
      <c r="B53" s="42">
        <v>2014</v>
      </c>
      <c r="C53" s="194">
        <v>1717911</v>
      </c>
      <c r="D53" s="201">
        <v>823204</v>
      </c>
      <c r="E53" s="202">
        <v>186100</v>
      </c>
      <c r="F53" s="202">
        <v>193164</v>
      </c>
      <c r="G53" s="202">
        <v>440087</v>
      </c>
      <c r="H53" s="202">
        <v>51976</v>
      </c>
      <c r="I53" s="203">
        <v>23380</v>
      </c>
      <c r="J53" s="187">
        <v>1717911</v>
      </c>
      <c r="K53" s="41">
        <v>286826</v>
      </c>
      <c r="L53" s="30">
        <v>104128</v>
      </c>
      <c r="M53" s="30">
        <v>89291</v>
      </c>
      <c r="N53" s="30">
        <v>96490</v>
      </c>
      <c r="O53" s="30">
        <v>61682</v>
      </c>
      <c r="P53" s="30">
        <v>56765</v>
      </c>
      <c r="Q53" s="30">
        <v>43150</v>
      </c>
      <c r="R53" s="30">
        <v>4156</v>
      </c>
      <c r="S53" s="30">
        <v>439888</v>
      </c>
      <c r="T53" s="30">
        <v>51976</v>
      </c>
      <c r="U53" s="30">
        <v>54970</v>
      </c>
      <c r="V53" s="30">
        <v>70209</v>
      </c>
      <c r="W53" s="30">
        <v>67182</v>
      </c>
      <c r="X53" s="30">
        <v>64300</v>
      </c>
      <c r="Y53" s="30">
        <v>85118</v>
      </c>
      <c r="Z53" s="30">
        <v>118400</v>
      </c>
      <c r="AA53" s="31">
        <v>23380</v>
      </c>
    </row>
    <row r="54" spans="2:27" ht="12" x14ac:dyDescent="0.3">
      <c r="B54" s="42">
        <v>2015</v>
      </c>
      <c r="C54" s="194">
        <v>1585951</v>
      </c>
      <c r="D54" s="201">
        <f>K54+N54+S54</f>
        <v>762613</v>
      </c>
      <c r="E54" s="202">
        <f>P54+R54+U54+V54</f>
        <v>174046</v>
      </c>
      <c r="F54" s="202">
        <f>O54+W54+X54</f>
        <v>177813</v>
      </c>
      <c r="G54" s="202">
        <f>L54+M54+Q54+Y54+Z54</f>
        <v>401355</v>
      </c>
      <c r="H54" s="202">
        <f>T54</f>
        <v>48073</v>
      </c>
      <c r="I54" s="203">
        <f>AA54</f>
        <v>22051</v>
      </c>
      <c r="J54" s="187">
        <v>1585951</v>
      </c>
      <c r="K54" s="41">
        <v>263466</v>
      </c>
      <c r="L54" s="30">
        <v>95020</v>
      </c>
      <c r="M54" s="30">
        <v>80982</v>
      </c>
      <c r="N54" s="30">
        <v>89337</v>
      </c>
      <c r="O54" s="30">
        <v>56563</v>
      </c>
      <c r="P54" s="30">
        <v>52215</v>
      </c>
      <c r="Q54" s="30">
        <v>39040</v>
      </c>
      <c r="R54" s="30">
        <v>5901</v>
      </c>
      <c r="S54" s="30">
        <v>409810</v>
      </c>
      <c r="T54" s="30">
        <v>48073</v>
      </c>
      <c r="U54" s="30">
        <v>50707</v>
      </c>
      <c r="V54" s="30">
        <v>65223</v>
      </c>
      <c r="W54" s="30">
        <v>62444</v>
      </c>
      <c r="X54" s="30">
        <v>58806</v>
      </c>
      <c r="Y54" s="30">
        <v>77581</v>
      </c>
      <c r="Z54" s="30">
        <v>108732</v>
      </c>
      <c r="AA54" s="31">
        <v>22051</v>
      </c>
    </row>
    <row r="55" spans="2:27" ht="12" x14ac:dyDescent="0.3">
      <c r="B55" s="42">
        <v>2016</v>
      </c>
      <c r="C55" s="194">
        <v>1457490</v>
      </c>
      <c r="D55" s="201">
        <f t="shared" ref="D55:D56" si="8">K55+N55+S55</f>
        <v>703887</v>
      </c>
      <c r="E55" s="202">
        <f t="shared" ref="E55:E56" si="9">P55+R55+U55+V55</f>
        <v>161573</v>
      </c>
      <c r="F55" s="202">
        <f t="shared" ref="F55:F56" si="10">O55+W55+X55</f>
        <v>161615</v>
      </c>
      <c r="G55" s="202">
        <f t="shared" ref="G55:G56" si="11">L55+M55+Q55+Y55+Z55</f>
        <v>365787</v>
      </c>
      <c r="H55" s="202">
        <f t="shared" ref="H55:H56" si="12">T55</f>
        <v>43999</v>
      </c>
      <c r="I55" s="203">
        <f t="shared" ref="I55:I56" si="13">AA55</f>
        <v>20629</v>
      </c>
      <c r="J55" s="187">
        <v>1457490</v>
      </c>
      <c r="K55" s="41">
        <v>239912</v>
      </c>
      <c r="L55" s="30">
        <v>86650</v>
      </c>
      <c r="M55" s="30">
        <v>73925</v>
      </c>
      <c r="N55" s="30">
        <v>82893</v>
      </c>
      <c r="O55" s="30">
        <v>51511</v>
      </c>
      <c r="P55" s="30">
        <v>47646</v>
      </c>
      <c r="Q55" s="30">
        <v>35343</v>
      </c>
      <c r="R55" s="30">
        <v>7444</v>
      </c>
      <c r="S55" s="30">
        <v>381082</v>
      </c>
      <c r="T55" s="30">
        <v>43999</v>
      </c>
      <c r="U55" s="30">
        <v>46287</v>
      </c>
      <c r="V55" s="30">
        <v>60196</v>
      </c>
      <c r="W55" s="30">
        <v>56923</v>
      </c>
      <c r="X55" s="30">
        <v>53181</v>
      </c>
      <c r="Y55" s="30">
        <v>70468</v>
      </c>
      <c r="Z55" s="30">
        <v>99401</v>
      </c>
      <c r="AA55" s="31">
        <v>20629</v>
      </c>
    </row>
    <row r="56" spans="2:27" ht="12" x14ac:dyDescent="0.3">
      <c r="B56" s="42">
        <v>2017</v>
      </c>
      <c r="C56" s="194">
        <f t="shared" ref="C56:C62" si="14">SUM(D56:I56)</f>
        <v>1381334</v>
      </c>
      <c r="D56" s="201">
        <f t="shared" si="8"/>
        <v>672683</v>
      </c>
      <c r="E56" s="202">
        <f t="shared" si="9"/>
        <v>154637</v>
      </c>
      <c r="F56" s="202">
        <f t="shared" si="10"/>
        <v>150845</v>
      </c>
      <c r="G56" s="202">
        <f t="shared" si="11"/>
        <v>342292</v>
      </c>
      <c r="H56" s="202">
        <f t="shared" si="12"/>
        <v>41274</v>
      </c>
      <c r="I56" s="203">
        <f t="shared" si="13"/>
        <v>19603</v>
      </c>
      <c r="J56" s="187">
        <f t="shared" ref="J56:J62" si="15">SUM(K56:AA56)</f>
        <v>1381334</v>
      </c>
      <c r="K56" s="41">
        <v>227001</v>
      </c>
      <c r="L56" s="30">
        <v>80719</v>
      </c>
      <c r="M56" s="30">
        <v>68893</v>
      </c>
      <c r="N56" s="30">
        <v>78826</v>
      </c>
      <c r="O56" s="30">
        <v>47900</v>
      </c>
      <c r="P56" s="30">
        <v>44961</v>
      </c>
      <c r="Q56" s="30">
        <v>32931</v>
      </c>
      <c r="R56" s="30">
        <v>8602</v>
      </c>
      <c r="S56" s="30">
        <v>366856</v>
      </c>
      <c r="T56" s="30">
        <v>41274</v>
      </c>
      <c r="U56" s="30">
        <v>43530</v>
      </c>
      <c r="V56" s="30">
        <v>57544</v>
      </c>
      <c r="W56" s="30">
        <v>53303</v>
      </c>
      <c r="X56" s="30">
        <v>49642</v>
      </c>
      <c r="Y56" s="30">
        <v>65906</v>
      </c>
      <c r="Z56" s="30">
        <v>93843</v>
      </c>
      <c r="AA56" s="31">
        <v>19603</v>
      </c>
    </row>
    <row r="57" spans="2:27" ht="12" x14ac:dyDescent="0.3">
      <c r="B57" s="42">
        <v>2018</v>
      </c>
      <c r="C57" s="194">
        <f t="shared" si="14"/>
        <v>1334288</v>
      </c>
      <c r="D57" s="201">
        <f t="shared" ref="D57:D63" si="16">K57+N57+S57</f>
        <v>651333</v>
      </c>
      <c r="E57" s="202">
        <f t="shared" ref="E57:E63" si="17">P57+R57+U57+V57</f>
        <v>151209</v>
      </c>
      <c r="F57" s="202">
        <f t="shared" ref="F57:F63" si="18">O57+W57+X57</f>
        <v>143566</v>
      </c>
      <c r="G57" s="202">
        <f t="shared" ref="G57:G63" si="19">L57+M57+Q57+Y57+Z57</f>
        <v>329483</v>
      </c>
      <c r="H57" s="202">
        <f t="shared" ref="H57:H63" si="20">T57</f>
        <v>39391</v>
      </c>
      <c r="I57" s="203">
        <f t="shared" ref="I57:I63" si="21">AA57</f>
        <v>19306</v>
      </c>
      <c r="J57" s="187">
        <f t="shared" si="15"/>
        <v>1334288</v>
      </c>
      <c r="K57" s="41">
        <v>216330</v>
      </c>
      <c r="L57" s="30">
        <v>77021</v>
      </c>
      <c r="M57" s="30">
        <v>66165</v>
      </c>
      <c r="N57" s="30">
        <v>76565</v>
      </c>
      <c r="O57" s="30">
        <v>45437</v>
      </c>
      <c r="P57" s="30">
        <v>42675</v>
      </c>
      <c r="Q57" s="30">
        <v>31906</v>
      </c>
      <c r="R57" s="30">
        <v>10070</v>
      </c>
      <c r="S57" s="30">
        <v>358438</v>
      </c>
      <c r="T57" s="30">
        <v>39391</v>
      </c>
      <c r="U57" s="30">
        <v>41869</v>
      </c>
      <c r="V57" s="30">
        <v>56595</v>
      </c>
      <c r="W57" s="30">
        <v>50859</v>
      </c>
      <c r="X57" s="30">
        <v>47270</v>
      </c>
      <c r="Y57" s="30">
        <v>63540</v>
      </c>
      <c r="Z57" s="30">
        <v>90851</v>
      </c>
      <c r="AA57" s="31">
        <v>19306</v>
      </c>
    </row>
    <row r="58" spans="2:27" ht="12.75" thickBot="1" x14ac:dyDescent="0.35">
      <c r="B58" s="43">
        <v>2019</v>
      </c>
      <c r="C58" s="195">
        <f t="shared" si="14"/>
        <v>1294559</v>
      </c>
      <c r="D58" s="204">
        <f t="shared" si="16"/>
        <v>634903</v>
      </c>
      <c r="E58" s="205">
        <f t="shared" si="17"/>
        <v>148804</v>
      </c>
      <c r="F58" s="205">
        <f t="shared" si="18"/>
        <v>137379</v>
      </c>
      <c r="G58" s="205">
        <f t="shared" si="19"/>
        <v>316873</v>
      </c>
      <c r="H58" s="205">
        <f t="shared" si="20"/>
        <v>37701</v>
      </c>
      <c r="I58" s="206">
        <f t="shared" si="21"/>
        <v>18899</v>
      </c>
      <c r="J58" s="190">
        <f t="shared" si="15"/>
        <v>1294559</v>
      </c>
      <c r="K58" s="38">
        <v>207413</v>
      </c>
      <c r="L58" s="34">
        <v>73338</v>
      </c>
      <c r="M58" s="34">
        <v>62539</v>
      </c>
      <c r="N58" s="34">
        <v>74458</v>
      </c>
      <c r="O58" s="34">
        <v>43068</v>
      </c>
      <c r="P58" s="34">
        <v>40732</v>
      </c>
      <c r="Q58" s="34">
        <v>30935</v>
      </c>
      <c r="R58" s="34">
        <v>11202</v>
      </c>
      <c r="S58" s="34">
        <v>353032</v>
      </c>
      <c r="T58" s="34">
        <v>37701</v>
      </c>
      <c r="U58" s="34">
        <v>40839</v>
      </c>
      <c r="V58" s="34">
        <v>56031</v>
      </c>
      <c r="W58" s="34">
        <v>48648</v>
      </c>
      <c r="X58" s="34">
        <v>45663</v>
      </c>
      <c r="Y58" s="34">
        <v>61393</v>
      </c>
      <c r="Z58" s="34">
        <v>88668</v>
      </c>
      <c r="AA58" s="35">
        <v>18899</v>
      </c>
    </row>
    <row r="59" spans="2:27" ht="12" x14ac:dyDescent="0.3">
      <c r="B59" s="53">
        <v>2020</v>
      </c>
      <c r="C59" s="196">
        <f t="shared" si="14"/>
        <v>1315846</v>
      </c>
      <c r="D59" s="207">
        <f t="shared" si="16"/>
        <v>646344</v>
      </c>
      <c r="E59" s="208">
        <f t="shared" si="17"/>
        <v>152088</v>
      </c>
      <c r="F59" s="208">
        <f t="shared" si="18"/>
        <v>138338</v>
      </c>
      <c r="G59" s="208">
        <f t="shared" si="19"/>
        <v>321772</v>
      </c>
      <c r="H59" s="208">
        <f t="shared" si="20"/>
        <v>37836</v>
      </c>
      <c r="I59" s="209">
        <f t="shared" si="21"/>
        <v>19468</v>
      </c>
      <c r="J59" s="191">
        <f t="shared" si="15"/>
        <v>1315846</v>
      </c>
      <c r="K59" s="40">
        <v>207081</v>
      </c>
      <c r="L59" s="32">
        <v>73749</v>
      </c>
      <c r="M59" s="32">
        <v>62563</v>
      </c>
      <c r="N59" s="32">
        <v>76346</v>
      </c>
      <c r="O59" s="32">
        <v>43415</v>
      </c>
      <c r="P59" s="32">
        <v>40694</v>
      </c>
      <c r="Q59" s="32">
        <v>31797</v>
      </c>
      <c r="R59" s="32">
        <v>12395</v>
      </c>
      <c r="S59" s="32">
        <v>362917</v>
      </c>
      <c r="T59" s="32">
        <v>37836</v>
      </c>
      <c r="U59" s="32">
        <v>41458</v>
      </c>
      <c r="V59" s="32">
        <v>57541</v>
      </c>
      <c r="W59" s="32">
        <v>48873</v>
      </c>
      <c r="X59" s="32">
        <v>46050</v>
      </c>
      <c r="Y59" s="32">
        <v>62499</v>
      </c>
      <c r="Z59" s="32">
        <v>91164</v>
      </c>
      <c r="AA59" s="33">
        <v>19468</v>
      </c>
    </row>
    <row r="60" spans="2:27" ht="12" x14ac:dyDescent="0.3">
      <c r="B60" s="42">
        <v>2021</v>
      </c>
      <c r="C60" s="194">
        <f t="shared" si="14"/>
        <v>1350770</v>
      </c>
      <c r="D60" s="201">
        <f t="shared" si="16"/>
        <v>666554</v>
      </c>
      <c r="E60" s="202">
        <f t="shared" si="17"/>
        <v>156932</v>
      </c>
      <c r="F60" s="202">
        <f t="shared" si="18"/>
        <v>140260</v>
      </c>
      <c r="G60" s="202">
        <f t="shared" si="19"/>
        <v>329148</v>
      </c>
      <c r="H60" s="202">
        <f t="shared" si="20"/>
        <v>37887</v>
      </c>
      <c r="I60" s="203">
        <f t="shared" si="21"/>
        <v>19989</v>
      </c>
      <c r="J60" s="187">
        <f t="shared" si="15"/>
        <v>1350770</v>
      </c>
      <c r="K60" s="41">
        <v>209749</v>
      </c>
      <c r="L60" s="30">
        <v>75357</v>
      </c>
      <c r="M60" s="30">
        <v>62755</v>
      </c>
      <c r="N60" s="30">
        <v>78333</v>
      </c>
      <c r="O60" s="30">
        <v>43942</v>
      </c>
      <c r="P60" s="30">
        <v>41158</v>
      </c>
      <c r="Q60" s="30">
        <v>32766</v>
      </c>
      <c r="R60" s="30">
        <v>13822</v>
      </c>
      <c r="S60" s="30">
        <v>378472</v>
      </c>
      <c r="T60" s="30">
        <v>37887</v>
      </c>
      <c r="U60" s="30">
        <v>42438</v>
      </c>
      <c r="V60" s="30">
        <v>59514</v>
      </c>
      <c r="W60" s="30">
        <v>49347</v>
      </c>
      <c r="X60" s="30">
        <v>46971</v>
      </c>
      <c r="Y60" s="30">
        <v>63732</v>
      </c>
      <c r="Z60" s="30">
        <v>94538</v>
      </c>
      <c r="AA60" s="31">
        <v>19989</v>
      </c>
    </row>
    <row r="61" spans="2:27" ht="12" x14ac:dyDescent="0.3">
      <c r="B61" s="42">
        <v>2022</v>
      </c>
      <c r="C61" s="194">
        <f t="shared" si="14"/>
        <v>1348428</v>
      </c>
      <c r="D61" s="201">
        <f t="shared" si="16"/>
        <v>664559</v>
      </c>
      <c r="E61" s="202">
        <f t="shared" si="17"/>
        <v>157596</v>
      </c>
      <c r="F61" s="202">
        <f t="shared" si="18"/>
        <v>139496</v>
      </c>
      <c r="G61" s="202">
        <f t="shared" si="19"/>
        <v>328729</v>
      </c>
      <c r="H61" s="202">
        <f t="shared" si="20"/>
        <v>37922</v>
      </c>
      <c r="I61" s="203">
        <f t="shared" si="21"/>
        <v>20126</v>
      </c>
      <c r="J61" s="187">
        <f t="shared" si="15"/>
        <v>1348428</v>
      </c>
      <c r="K61" s="41">
        <v>205387</v>
      </c>
      <c r="L61" s="30">
        <v>74941</v>
      </c>
      <c r="M61" s="30">
        <v>61975</v>
      </c>
      <c r="N61" s="30">
        <v>78827</v>
      </c>
      <c r="O61" s="30">
        <v>43586</v>
      </c>
      <c r="P61" s="30">
        <v>40303</v>
      </c>
      <c r="Q61" s="30">
        <v>32966</v>
      </c>
      <c r="R61" s="30">
        <v>14809</v>
      </c>
      <c r="S61" s="30">
        <v>380345</v>
      </c>
      <c r="T61" s="30">
        <v>37922</v>
      </c>
      <c r="U61" s="30">
        <v>42601</v>
      </c>
      <c r="V61" s="30">
        <v>59883</v>
      </c>
      <c r="W61" s="30">
        <v>49084</v>
      </c>
      <c r="X61" s="30">
        <v>46826</v>
      </c>
      <c r="Y61" s="30">
        <v>63810</v>
      </c>
      <c r="Z61" s="30">
        <v>95037</v>
      </c>
      <c r="AA61" s="31">
        <v>20126</v>
      </c>
    </row>
    <row r="62" spans="2:27" ht="12" x14ac:dyDescent="0.3">
      <c r="B62" s="42">
        <v>2023</v>
      </c>
      <c r="C62" s="194">
        <f t="shared" si="14"/>
        <v>1326831</v>
      </c>
      <c r="D62" s="201">
        <f t="shared" ref="D62" si="22">K62+N62+S62</f>
        <v>653820</v>
      </c>
      <c r="E62" s="202">
        <f t="shared" ref="E62" si="23">P62+R62+U62+V62</f>
        <v>156111</v>
      </c>
      <c r="F62" s="202">
        <f t="shared" ref="F62" si="24">O62+W62+X62</f>
        <v>136728</v>
      </c>
      <c r="G62" s="202">
        <f t="shared" ref="G62" si="25">L62+M62+Q62+Y62+Z62</f>
        <v>323401</v>
      </c>
      <c r="H62" s="202">
        <f t="shared" ref="H62" si="26">T62</f>
        <v>36873</v>
      </c>
      <c r="I62" s="203">
        <f t="shared" ref="I62" si="27">AA62</f>
        <v>19898</v>
      </c>
      <c r="J62" s="187">
        <f t="shared" si="15"/>
        <v>1326831</v>
      </c>
      <c r="K62" s="41">
        <v>198648</v>
      </c>
      <c r="L62" s="30">
        <v>74442</v>
      </c>
      <c r="M62" s="30">
        <v>60646</v>
      </c>
      <c r="N62" s="30">
        <v>78085</v>
      </c>
      <c r="O62" s="30">
        <v>42605</v>
      </c>
      <c r="P62" s="30">
        <v>39030</v>
      </c>
      <c r="Q62" s="30">
        <v>32426</v>
      </c>
      <c r="R62" s="30">
        <v>15500</v>
      </c>
      <c r="S62" s="30">
        <v>377087</v>
      </c>
      <c r="T62" s="30">
        <v>36873</v>
      </c>
      <c r="U62" s="30">
        <v>42007</v>
      </c>
      <c r="V62" s="30">
        <v>59574</v>
      </c>
      <c r="W62" s="30">
        <v>48073</v>
      </c>
      <c r="X62" s="30">
        <v>46050</v>
      </c>
      <c r="Y62" s="30">
        <v>62495</v>
      </c>
      <c r="Z62" s="30">
        <v>93392</v>
      </c>
      <c r="AA62" s="31">
        <v>19898</v>
      </c>
    </row>
    <row r="63" spans="2:27" ht="12.75" thickBot="1" x14ac:dyDescent="0.35">
      <c r="B63" s="182">
        <v>2024</v>
      </c>
      <c r="C63" s="197">
        <f t="shared" ref="C63" si="28">SUM(D63:I63)</f>
        <v>1332850</v>
      </c>
      <c r="D63" s="210">
        <f t="shared" si="16"/>
        <v>655598</v>
      </c>
      <c r="E63" s="211">
        <f t="shared" si="17"/>
        <v>157374</v>
      </c>
      <c r="F63" s="211">
        <f t="shared" si="18"/>
        <v>136918</v>
      </c>
      <c r="G63" s="211">
        <f t="shared" si="19"/>
        <v>325991</v>
      </c>
      <c r="H63" s="211">
        <f t="shared" si="20"/>
        <v>36830</v>
      </c>
      <c r="I63" s="212">
        <f t="shared" si="21"/>
        <v>20139</v>
      </c>
      <c r="J63" s="192">
        <f t="shared" ref="J63" si="29">SUM(K63:AA63)</f>
        <v>1332850</v>
      </c>
      <c r="K63" s="183">
        <v>195738</v>
      </c>
      <c r="L63" s="184">
        <v>75593</v>
      </c>
      <c r="M63" s="184">
        <v>61328</v>
      </c>
      <c r="N63" s="184">
        <v>79918</v>
      </c>
      <c r="O63" s="184">
        <v>42440</v>
      </c>
      <c r="P63" s="184">
        <v>38885</v>
      </c>
      <c r="Q63" s="184">
        <v>32514</v>
      </c>
      <c r="R63" s="184">
        <v>15768</v>
      </c>
      <c r="S63" s="184">
        <v>379942</v>
      </c>
      <c r="T63" s="184">
        <v>36830</v>
      </c>
      <c r="U63" s="184">
        <v>42385</v>
      </c>
      <c r="V63" s="184">
        <v>60336</v>
      </c>
      <c r="W63" s="184">
        <v>48014</v>
      </c>
      <c r="X63" s="184">
        <v>46464</v>
      </c>
      <c r="Y63" s="184">
        <v>62628</v>
      </c>
      <c r="Z63" s="184">
        <v>93928</v>
      </c>
      <c r="AA63" s="185">
        <v>20139</v>
      </c>
    </row>
    <row r="64" spans="2:27" ht="13.5" x14ac:dyDescent="0.3">
      <c r="B64" s="172" t="s">
        <v>95</v>
      </c>
      <c r="U64" s="129"/>
      <c r="V64" s="129"/>
    </row>
    <row r="65" spans="2:39" ht="13.5" x14ac:dyDescent="0.3">
      <c r="B65" s="179" t="s">
        <v>124</v>
      </c>
    </row>
    <row r="69" spans="2:39" x14ac:dyDescent="0.3">
      <c r="C69" s="229"/>
      <c r="D69" s="229"/>
      <c r="E69" s="229"/>
      <c r="F69" s="229"/>
      <c r="G69" s="229"/>
      <c r="H69" s="229"/>
      <c r="I69" s="229"/>
      <c r="J69" s="229"/>
      <c r="K69" s="229"/>
      <c r="L69" s="229"/>
      <c r="M69" s="229"/>
      <c r="N69" s="229"/>
      <c r="O69" s="229"/>
      <c r="P69" s="229"/>
      <c r="Q69" s="229"/>
      <c r="S69" s="229"/>
      <c r="T69" s="229"/>
      <c r="U69" s="229"/>
      <c r="V69" s="229"/>
      <c r="W69" s="229"/>
      <c r="X69" s="229"/>
      <c r="Y69" s="229"/>
      <c r="Z69" s="229"/>
      <c r="AA69" s="229"/>
    </row>
    <row r="70" spans="2:39" x14ac:dyDescent="0.3">
      <c r="C70" s="229"/>
      <c r="D70" s="229"/>
      <c r="E70" s="229"/>
      <c r="F70" s="229"/>
      <c r="G70" s="229"/>
      <c r="H70" s="229"/>
      <c r="I70" s="229"/>
      <c r="J70" s="229"/>
      <c r="K70" s="229"/>
      <c r="L70" s="229"/>
      <c r="M70" s="229"/>
      <c r="N70" s="229"/>
      <c r="O70" s="229"/>
      <c r="P70" s="229"/>
      <c r="Q70" s="229"/>
      <c r="S70" s="229"/>
      <c r="T70" s="229"/>
      <c r="U70" s="229"/>
      <c r="V70" s="229"/>
      <c r="W70" s="229"/>
      <c r="X70" s="229"/>
      <c r="Y70" s="229"/>
      <c r="Z70" s="229"/>
      <c r="AA70" s="229"/>
    </row>
    <row r="71" spans="2:39" x14ac:dyDescent="0.3">
      <c r="C71" s="229"/>
      <c r="D71" s="229"/>
      <c r="E71" s="229"/>
      <c r="F71" s="229"/>
      <c r="G71" s="229"/>
      <c r="H71" s="229"/>
      <c r="I71" s="229"/>
      <c r="J71" s="229"/>
      <c r="K71" s="229"/>
      <c r="L71" s="229"/>
      <c r="M71" s="229"/>
      <c r="N71" s="229"/>
      <c r="O71" s="229"/>
      <c r="P71" s="229"/>
      <c r="Q71" s="229"/>
      <c r="S71" s="229"/>
      <c r="T71" s="229"/>
      <c r="U71" s="229"/>
      <c r="V71" s="229"/>
      <c r="W71" s="229"/>
      <c r="X71" s="229"/>
      <c r="Y71" s="229"/>
      <c r="Z71" s="229"/>
      <c r="AA71" s="229"/>
    </row>
    <row r="72" spans="2:39" x14ac:dyDescent="0.3">
      <c r="C72" s="229"/>
      <c r="D72" s="229"/>
      <c r="E72" s="229"/>
      <c r="F72" s="229"/>
      <c r="G72" s="229"/>
      <c r="H72" s="229"/>
      <c r="I72" s="229"/>
      <c r="J72" s="229"/>
      <c r="K72" s="229"/>
      <c r="L72" s="229"/>
      <c r="M72" s="229"/>
      <c r="N72" s="229"/>
      <c r="O72" s="229"/>
      <c r="P72" s="229"/>
      <c r="Q72" s="229"/>
      <c r="S72" s="229"/>
      <c r="T72" s="229"/>
      <c r="U72" s="229"/>
      <c r="V72" s="229"/>
      <c r="W72" s="229"/>
      <c r="X72" s="229"/>
      <c r="Y72" s="229"/>
      <c r="Z72" s="229"/>
      <c r="AA72" s="229"/>
    </row>
    <row r="73" spans="2:39" x14ac:dyDescent="0.3">
      <c r="C73" s="229"/>
      <c r="D73" s="229"/>
      <c r="E73" s="229"/>
      <c r="F73" s="229"/>
      <c r="G73" s="229"/>
      <c r="H73" s="229"/>
      <c r="I73" s="229"/>
      <c r="J73" s="229"/>
      <c r="K73" s="229"/>
      <c r="L73" s="229"/>
      <c r="M73" s="229"/>
      <c r="N73" s="229"/>
      <c r="O73" s="229"/>
      <c r="P73" s="229"/>
      <c r="Q73" s="229"/>
      <c r="S73" s="229"/>
      <c r="T73" s="229"/>
      <c r="U73" s="229"/>
      <c r="V73" s="229"/>
      <c r="W73" s="229"/>
      <c r="X73" s="229"/>
      <c r="Y73" s="229"/>
      <c r="Z73" s="229"/>
      <c r="AA73" s="229"/>
    </row>
    <row r="74" spans="2:39" x14ac:dyDescent="0.3">
      <c r="C74" s="229"/>
      <c r="D74" s="229"/>
      <c r="E74" s="229"/>
      <c r="F74" s="229"/>
      <c r="G74" s="229"/>
      <c r="H74" s="229"/>
      <c r="I74" s="229"/>
      <c r="J74" s="229"/>
      <c r="K74" s="229"/>
      <c r="L74" s="229"/>
      <c r="M74" s="229"/>
      <c r="N74" s="229"/>
      <c r="O74" s="229"/>
      <c r="P74" s="229"/>
      <c r="Q74" s="229"/>
      <c r="S74" s="229"/>
      <c r="T74" s="229"/>
      <c r="U74" s="229"/>
      <c r="V74" s="229"/>
      <c r="W74" s="229"/>
      <c r="X74" s="229"/>
      <c r="Y74" s="229"/>
      <c r="Z74" s="229"/>
      <c r="AA74" s="229"/>
    </row>
    <row r="75" spans="2:39" x14ac:dyDescent="0.3">
      <c r="C75" s="229"/>
      <c r="D75" s="229"/>
      <c r="E75" s="229"/>
      <c r="F75" s="229"/>
      <c r="G75" s="229"/>
      <c r="H75" s="229"/>
      <c r="I75" s="229"/>
      <c r="J75" s="229"/>
      <c r="K75" s="229"/>
      <c r="L75" s="229"/>
      <c r="M75" s="229"/>
      <c r="N75" s="229"/>
      <c r="O75" s="229"/>
      <c r="P75" s="229"/>
      <c r="Q75" s="229"/>
      <c r="S75" s="229"/>
      <c r="T75" s="229"/>
      <c r="U75" s="229"/>
      <c r="V75" s="229"/>
      <c r="W75" s="229"/>
      <c r="X75" s="229"/>
      <c r="Y75" s="229"/>
      <c r="Z75" s="229"/>
      <c r="AA75" s="229"/>
    </row>
    <row r="76" spans="2:39" x14ac:dyDescent="0.3">
      <c r="C76" s="229"/>
      <c r="D76" s="229"/>
      <c r="E76" s="229"/>
      <c r="F76" s="229"/>
      <c r="G76" s="229"/>
      <c r="H76" s="229"/>
      <c r="I76" s="229"/>
      <c r="J76" s="229"/>
      <c r="K76" s="229"/>
      <c r="L76" s="229"/>
      <c r="M76" s="229"/>
      <c r="N76" s="229"/>
      <c r="O76" s="229"/>
      <c r="P76" s="229"/>
      <c r="Q76" s="229"/>
      <c r="S76" s="229"/>
      <c r="T76" s="229"/>
      <c r="U76" s="229"/>
      <c r="V76" s="229"/>
      <c r="W76" s="229"/>
      <c r="X76" s="229"/>
      <c r="Y76" s="229"/>
      <c r="Z76" s="229"/>
      <c r="AA76" s="229"/>
    </row>
    <row r="77" spans="2:39" x14ac:dyDescent="0.3">
      <c r="C77" s="229"/>
      <c r="D77" s="229"/>
      <c r="E77" s="229"/>
      <c r="F77" s="229"/>
      <c r="G77" s="229"/>
      <c r="H77" s="229"/>
      <c r="I77" s="229"/>
      <c r="J77" s="229"/>
      <c r="K77" s="229"/>
      <c r="L77" s="229"/>
      <c r="M77" s="229"/>
      <c r="N77" s="229"/>
      <c r="O77" s="229"/>
      <c r="P77" s="229"/>
      <c r="Q77" s="229"/>
      <c r="S77" s="229"/>
      <c r="T77" s="229"/>
      <c r="U77" s="229"/>
      <c r="V77" s="229"/>
      <c r="W77" s="229"/>
      <c r="X77" s="229"/>
      <c r="Y77" s="229"/>
      <c r="Z77" s="229"/>
      <c r="AA77" s="229"/>
      <c r="AM77" s="137"/>
    </row>
    <row r="78" spans="2:39" x14ac:dyDescent="0.3">
      <c r="C78" s="229"/>
      <c r="D78" s="229"/>
      <c r="E78" s="229"/>
      <c r="F78" s="229"/>
      <c r="G78" s="229"/>
      <c r="H78" s="229"/>
      <c r="I78" s="229"/>
      <c r="J78" s="229"/>
      <c r="K78" s="229"/>
      <c r="L78" s="229"/>
      <c r="M78" s="229"/>
      <c r="N78" s="229"/>
      <c r="O78" s="229"/>
      <c r="P78" s="229"/>
      <c r="Q78" s="229"/>
      <c r="S78" s="229"/>
      <c r="T78" s="229"/>
      <c r="U78" s="229"/>
      <c r="V78" s="229"/>
      <c r="W78" s="229"/>
      <c r="X78" s="229"/>
      <c r="Y78" s="229"/>
      <c r="Z78" s="229"/>
      <c r="AA78" s="229"/>
    </row>
    <row r="79" spans="2:39" x14ac:dyDescent="0.3">
      <c r="C79" s="229"/>
      <c r="D79" s="229"/>
      <c r="E79" s="229"/>
      <c r="F79" s="229"/>
      <c r="G79" s="229"/>
      <c r="H79" s="229"/>
      <c r="I79" s="229"/>
      <c r="J79" s="229"/>
      <c r="K79" s="229"/>
      <c r="L79" s="229"/>
      <c r="M79" s="229"/>
      <c r="N79" s="229"/>
      <c r="O79" s="229"/>
      <c r="P79" s="229"/>
      <c r="Q79" s="229"/>
      <c r="S79" s="229"/>
      <c r="T79" s="229"/>
      <c r="U79" s="229"/>
      <c r="V79" s="229"/>
      <c r="W79" s="229"/>
      <c r="X79" s="229"/>
      <c r="Y79" s="229"/>
      <c r="Z79" s="229"/>
      <c r="AA79" s="229"/>
    </row>
    <row r="80" spans="2:39" x14ac:dyDescent="0.3">
      <c r="C80" s="229"/>
      <c r="D80" s="229"/>
      <c r="E80" s="229"/>
      <c r="F80" s="229"/>
      <c r="G80" s="229"/>
      <c r="H80" s="229"/>
      <c r="I80" s="229"/>
      <c r="J80" s="229"/>
      <c r="K80" s="229"/>
      <c r="L80" s="229"/>
      <c r="M80" s="229"/>
      <c r="N80" s="229"/>
      <c r="O80" s="229"/>
      <c r="P80" s="229"/>
      <c r="Q80" s="229"/>
      <c r="S80" s="229"/>
      <c r="T80" s="229"/>
      <c r="U80" s="229"/>
      <c r="V80" s="229"/>
      <c r="W80" s="229"/>
      <c r="X80" s="229"/>
      <c r="Y80" s="229"/>
      <c r="Z80" s="229"/>
      <c r="AA80" s="229"/>
    </row>
    <row r="81" spans="3:27" x14ac:dyDescent="0.3">
      <c r="C81" s="229"/>
      <c r="D81" s="229"/>
      <c r="E81" s="229"/>
      <c r="F81" s="229"/>
      <c r="G81" s="229"/>
      <c r="H81" s="229"/>
      <c r="I81" s="229"/>
      <c r="J81" s="229"/>
      <c r="K81" s="229"/>
      <c r="L81" s="229"/>
      <c r="M81" s="229"/>
      <c r="N81" s="229"/>
      <c r="O81" s="229"/>
      <c r="P81" s="229"/>
      <c r="Q81" s="229"/>
      <c r="S81" s="229"/>
      <c r="T81" s="229"/>
      <c r="U81" s="229"/>
      <c r="V81" s="229"/>
      <c r="W81" s="229"/>
      <c r="X81" s="229"/>
      <c r="Y81" s="229"/>
      <c r="Z81" s="229"/>
      <c r="AA81" s="229"/>
    </row>
    <row r="82" spans="3:27" x14ac:dyDescent="0.3">
      <c r="C82" s="229"/>
      <c r="D82" s="229"/>
      <c r="E82" s="229"/>
      <c r="F82" s="229"/>
      <c r="G82" s="229"/>
      <c r="H82" s="229"/>
      <c r="I82" s="229"/>
      <c r="J82" s="229"/>
      <c r="K82" s="229"/>
      <c r="L82" s="229"/>
      <c r="M82" s="229"/>
      <c r="N82" s="229"/>
      <c r="O82" s="229"/>
      <c r="P82" s="229"/>
      <c r="Q82" s="229"/>
      <c r="S82" s="229"/>
      <c r="T82" s="229"/>
      <c r="U82" s="229"/>
      <c r="V82" s="229"/>
      <c r="W82" s="229"/>
      <c r="X82" s="229"/>
      <c r="Y82" s="229"/>
      <c r="Z82" s="229"/>
      <c r="AA82" s="229"/>
    </row>
    <row r="83" spans="3:27" x14ac:dyDescent="0.3">
      <c r="C83" s="229"/>
      <c r="D83" s="229"/>
      <c r="E83" s="229"/>
      <c r="F83" s="229"/>
      <c r="G83" s="229"/>
      <c r="H83" s="229"/>
      <c r="I83" s="229"/>
      <c r="J83" s="229"/>
      <c r="K83" s="229"/>
      <c r="L83" s="229"/>
      <c r="M83" s="229"/>
      <c r="N83" s="229"/>
      <c r="O83" s="229"/>
      <c r="P83" s="229"/>
      <c r="Q83" s="229"/>
      <c r="R83" s="229"/>
      <c r="S83" s="229"/>
      <c r="T83" s="229"/>
      <c r="U83" s="229"/>
      <c r="V83" s="229"/>
      <c r="W83" s="229"/>
      <c r="X83" s="229"/>
      <c r="Y83" s="229"/>
      <c r="Z83" s="229"/>
      <c r="AA83" s="229"/>
    </row>
    <row r="84" spans="3:27" x14ac:dyDescent="0.3">
      <c r="C84" s="229"/>
      <c r="D84" s="229"/>
      <c r="E84" s="229"/>
      <c r="F84" s="229"/>
      <c r="G84" s="229"/>
      <c r="H84" s="229"/>
      <c r="I84" s="229"/>
      <c r="J84" s="229"/>
      <c r="K84" s="229"/>
      <c r="L84" s="229"/>
      <c r="M84" s="229"/>
      <c r="N84" s="229"/>
      <c r="O84" s="229"/>
      <c r="P84" s="229"/>
      <c r="Q84" s="229"/>
      <c r="R84" s="229"/>
      <c r="S84" s="229"/>
      <c r="T84" s="229"/>
      <c r="U84" s="229"/>
      <c r="V84" s="229"/>
      <c r="W84" s="229"/>
      <c r="X84" s="229"/>
      <c r="Y84" s="229"/>
      <c r="Z84" s="229"/>
      <c r="AA84" s="229"/>
    </row>
    <row r="85" spans="3:27" x14ac:dyDescent="0.3">
      <c r="C85" s="229"/>
      <c r="D85" s="229"/>
      <c r="E85" s="229"/>
      <c r="F85" s="229"/>
      <c r="G85" s="229"/>
      <c r="H85" s="229"/>
      <c r="I85" s="229"/>
      <c r="J85" s="229"/>
      <c r="K85" s="229"/>
      <c r="L85" s="229"/>
      <c r="M85" s="229"/>
      <c r="N85" s="229"/>
      <c r="O85" s="229"/>
      <c r="P85" s="229"/>
      <c r="Q85" s="229"/>
      <c r="R85" s="229"/>
      <c r="S85" s="229"/>
      <c r="T85" s="229"/>
      <c r="U85" s="229"/>
      <c r="V85" s="229"/>
      <c r="W85" s="229"/>
      <c r="X85" s="229"/>
      <c r="Y85" s="229"/>
      <c r="Z85" s="229"/>
      <c r="AA85" s="229"/>
    </row>
    <row r="86" spans="3:27" x14ac:dyDescent="0.3">
      <c r="C86" s="229"/>
      <c r="D86" s="229"/>
      <c r="E86" s="229"/>
      <c r="F86" s="229"/>
      <c r="G86" s="229"/>
      <c r="H86" s="229"/>
      <c r="I86" s="229"/>
      <c r="J86" s="229"/>
      <c r="K86" s="229"/>
      <c r="L86" s="229"/>
      <c r="M86" s="229"/>
      <c r="N86" s="229"/>
      <c r="O86" s="229"/>
      <c r="P86" s="229"/>
      <c r="Q86" s="229"/>
      <c r="R86" s="229"/>
      <c r="S86" s="229"/>
      <c r="T86" s="229"/>
      <c r="U86" s="229"/>
      <c r="V86" s="229"/>
      <c r="W86" s="229"/>
      <c r="X86" s="229"/>
      <c r="Y86" s="229"/>
      <c r="Z86" s="229"/>
      <c r="AA86" s="229"/>
    </row>
    <row r="87" spans="3:27" x14ac:dyDescent="0.3">
      <c r="C87" s="229"/>
      <c r="D87" s="229"/>
      <c r="E87" s="229"/>
      <c r="F87" s="229"/>
      <c r="G87" s="229"/>
      <c r="H87" s="229"/>
      <c r="I87" s="229"/>
      <c r="J87" s="229"/>
      <c r="K87" s="229"/>
      <c r="L87" s="229"/>
      <c r="M87" s="229"/>
      <c r="N87" s="229"/>
      <c r="O87" s="229"/>
      <c r="P87" s="229"/>
      <c r="Q87" s="229"/>
      <c r="R87" s="229"/>
      <c r="S87" s="229"/>
      <c r="T87" s="229"/>
      <c r="U87" s="229"/>
      <c r="V87" s="229"/>
      <c r="W87" s="229"/>
      <c r="X87" s="229"/>
      <c r="Y87" s="229"/>
      <c r="Z87" s="229"/>
      <c r="AA87" s="229"/>
    </row>
    <row r="88" spans="3:27" x14ac:dyDescent="0.3">
      <c r="C88" s="229"/>
      <c r="D88" s="229"/>
      <c r="E88" s="229"/>
      <c r="F88" s="229"/>
      <c r="G88" s="229"/>
      <c r="H88" s="229"/>
      <c r="I88" s="229"/>
      <c r="J88" s="229"/>
      <c r="K88" s="229"/>
      <c r="L88" s="229"/>
      <c r="M88" s="229"/>
      <c r="N88" s="229"/>
      <c r="O88" s="229"/>
      <c r="P88" s="229"/>
      <c r="Q88" s="229"/>
      <c r="R88" s="229"/>
      <c r="S88" s="229"/>
      <c r="T88" s="229"/>
      <c r="U88" s="229"/>
      <c r="V88" s="229"/>
      <c r="W88" s="229"/>
      <c r="X88" s="229"/>
      <c r="Y88" s="229"/>
      <c r="Z88" s="229"/>
      <c r="AA88" s="229"/>
    </row>
    <row r="89" spans="3:27" x14ac:dyDescent="0.3">
      <c r="C89" s="229"/>
      <c r="D89" s="229"/>
      <c r="E89" s="229"/>
      <c r="F89" s="229"/>
      <c r="G89" s="229"/>
      <c r="H89" s="229"/>
      <c r="I89" s="229"/>
      <c r="J89" s="229"/>
      <c r="K89" s="229"/>
      <c r="L89" s="229"/>
      <c r="M89" s="229"/>
      <c r="N89" s="229"/>
      <c r="O89" s="229"/>
      <c r="P89" s="229"/>
      <c r="Q89" s="229"/>
      <c r="R89" s="229"/>
      <c r="S89" s="229"/>
      <c r="T89" s="229"/>
      <c r="U89" s="229"/>
      <c r="V89" s="229"/>
      <c r="W89" s="229"/>
      <c r="X89" s="229"/>
      <c r="Y89" s="229"/>
      <c r="Z89" s="229"/>
      <c r="AA89" s="229"/>
    </row>
    <row r="90" spans="3:27" x14ac:dyDescent="0.3">
      <c r="C90" s="229"/>
      <c r="D90" s="229"/>
      <c r="E90" s="229"/>
      <c r="F90" s="229"/>
      <c r="G90" s="229"/>
      <c r="H90" s="229"/>
      <c r="I90" s="229"/>
      <c r="J90" s="229"/>
      <c r="K90" s="229"/>
      <c r="L90" s="229"/>
      <c r="M90" s="229"/>
      <c r="N90" s="229"/>
      <c r="O90" s="229"/>
      <c r="P90" s="229"/>
      <c r="Q90" s="229"/>
      <c r="R90" s="229"/>
      <c r="S90" s="229"/>
      <c r="T90" s="229"/>
      <c r="U90" s="229"/>
      <c r="V90" s="229"/>
      <c r="W90" s="229"/>
      <c r="X90" s="229"/>
      <c r="Y90" s="229"/>
      <c r="Z90" s="229"/>
      <c r="AA90" s="229"/>
    </row>
    <row r="91" spans="3:27" x14ac:dyDescent="0.3">
      <c r="C91" s="229"/>
      <c r="D91" s="229"/>
      <c r="E91" s="229"/>
      <c r="F91" s="229"/>
      <c r="G91" s="229"/>
      <c r="H91" s="229"/>
      <c r="I91" s="229"/>
      <c r="J91" s="229"/>
      <c r="K91" s="229"/>
      <c r="L91" s="229"/>
      <c r="M91" s="229"/>
      <c r="N91" s="229"/>
      <c r="O91" s="229"/>
      <c r="P91" s="229"/>
      <c r="Q91" s="229"/>
      <c r="R91" s="229"/>
      <c r="S91" s="229"/>
      <c r="T91" s="229"/>
      <c r="U91" s="229"/>
      <c r="V91" s="229"/>
      <c r="W91" s="229"/>
      <c r="X91" s="229"/>
      <c r="Y91" s="229"/>
      <c r="Z91" s="229"/>
      <c r="AA91" s="229"/>
    </row>
    <row r="92" spans="3:27" x14ac:dyDescent="0.3">
      <c r="C92" s="229"/>
      <c r="D92" s="229"/>
      <c r="E92" s="229"/>
      <c r="F92" s="229"/>
      <c r="G92" s="229"/>
      <c r="H92" s="229"/>
      <c r="I92" s="229"/>
      <c r="J92" s="229"/>
      <c r="K92" s="229"/>
      <c r="L92" s="229"/>
      <c r="M92" s="229"/>
      <c r="N92" s="229"/>
      <c r="O92" s="229"/>
      <c r="P92" s="229"/>
      <c r="Q92" s="229"/>
      <c r="R92" s="229"/>
      <c r="S92" s="229"/>
      <c r="T92" s="229"/>
      <c r="U92" s="229"/>
      <c r="V92" s="229"/>
      <c r="W92" s="229"/>
      <c r="X92" s="229"/>
      <c r="Y92" s="229"/>
      <c r="Z92" s="229"/>
      <c r="AA92" s="229"/>
    </row>
    <row r="93" spans="3:27" x14ac:dyDescent="0.3">
      <c r="C93" s="229"/>
      <c r="D93" s="229"/>
      <c r="E93" s="229"/>
      <c r="F93" s="229"/>
      <c r="G93" s="229"/>
      <c r="H93" s="229"/>
      <c r="I93" s="229"/>
      <c r="J93" s="229"/>
      <c r="K93" s="229"/>
      <c r="L93" s="229"/>
      <c r="M93" s="229"/>
      <c r="N93" s="229"/>
      <c r="O93" s="229"/>
      <c r="P93" s="229"/>
      <c r="Q93" s="229"/>
      <c r="R93" s="229"/>
      <c r="S93" s="229"/>
      <c r="T93" s="229"/>
      <c r="U93" s="229"/>
      <c r="V93" s="229"/>
      <c r="W93" s="229"/>
      <c r="X93" s="229"/>
      <c r="Y93" s="229"/>
      <c r="Z93" s="229"/>
      <c r="AA93" s="229"/>
    </row>
    <row r="94" spans="3:27" x14ac:dyDescent="0.3">
      <c r="C94" s="229"/>
      <c r="D94" s="229"/>
      <c r="E94" s="229"/>
      <c r="F94" s="229"/>
      <c r="G94" s="229"/>
      <c r="H94" s="229"/>
      <c r="I94" s="229"/>
      <c r="J94" s="229"/>
      <c r="K94" s="229"/>
      <c r="L94" s="229"/>
      <c r="M94" s="229"/>
      <c r="N94" s="229"/>
      <c r="O94" s="229"/>
      <c r="P94" s="229"/>
      <c r="Q94" s="229"/>
      <c r="R94" s="229"/>
      <c r="S94" s="229"/>
      <c r="T94" s="229"/>
      <c r="U94" s="229"/>
      <c r="V94" s="229"/>
      <c r="W94" s="229"/>
      <c r="X94" s="229"/>
      <c r="Y94" s="229"/>
      <c r="Z94" s="229"/>
      <c r="AA94" s="229"/>
    </row>
  </sheetData>
  <mergeCells count="2">
    <mergeCell ref="C2:I2"/>
    <mergeCell ref="J2:AA2"/>
  </mergeCells>
  <phoneticPr fontId="2" type="noConversion"/>
  <conditionalFormatting sqref="K4:AA63">
    <cfRule type="cellIs" dxfId="120" priority="115" operator="equal">
      <formula>#REF!</formula>
    </cfRule>
  </conditionalFormatting>
  <conditionalFormatting sqref="C52:J52 D4:J63">
    <cfRule type="cellIs" dxfId="119" priority="108" operator="equal">
      <formula>1577</formula>
    </cfRule>
    <cfRule type="cellIs" dxfId="118" priority="109" operator="equal">
      <formula>1577</formula>
    </cfRule>
  </conditionalFormatting>
  <conditionalFormatting sqref="C52:J52 D4:J63">
    <cfRule type="cellIs" dxfId="117" priority="107" operator="equal">
      <formula>1577</formula>
    </cfRule>
  </conditionalFormatting>
  <conditionalFormatting sqref="C52:J52 D4:J63">
    <cfRule type="cellIs" dxfId="116" priority="106" operator="equal">
      <formula>1609</formula>
    </cfRule>
  </conditionalFormatting>
  <conditionalFormatting sqref="C52:J52 D4:J63">
    <cfRule type="cellIs" dxfId="115" priority="105" operator="equal">
      <formula>#REF!</formula>
    </cfRule>
  </conditionalFormatting>
  <conditionalFormatting sqref="D53:I53">
    <cfRule type="cellIs" dxfId="114" priority="97" operator="equal">
      <formula>1577</formula>
    </cfRule>
    <cfRule type="cellIs" dxfId="113" priority="98" operator="equal">
      <formula>1577</formula>
    </cfRule>
  </conditionalFormatting>
  <conditionalFormatting sqref="D53:I53">
    <cfRule type="cellIs" dxfId="112" priority="96" operator="equal">
      <formula>1577</formula>
    </cfRule>
  </conditionalFormatting>
  <conditionalFormatting sqref="D53:I53">
    <cfRule type="cellIs" dxfId="111" priority="95" operator="equal">
      <formula>1609</formula>
    </cfRule>
  </conditionalFormatting>
  <conditionalFormatting sqref="D53:I53">
    <cfRule type="cellIs" dxfId="110" priority="94" operator="equal">
      <formula>#REF!</formula>
    </cfRule>
  </conditionalFormatting>
  <conditionalFormatting sqref="D53:I53">
    <cfRule type="cellIs" dxfId="109" priority="92" operator="equal">
      <formula>1577</formula>
    </cfRule>
    <cfRule type="cellIs" dxfId="108" priority="93" operator="equal">
      <formula>1577</formula>
    </cfRule>
  </conditionalFormatting>
  <conditionalFormatting sqref="D53:I53">
    <cfRule type="cellIs" dxfId="107" priority="91" operator="equal">
      <formula>1577</formula>
    </cfRule>
  </conditionalFormatting>
  <conditionalFormatting sqref="D53:I53">
    <cfRule type="cellIs" dxfId="106" priority="90" operator="equal">
      <formula>1609</formula>
    </cfRule>
  </conditionalFormatting>
  <conditionalFormatting sqref="D53:I53">
    <cfRule type="cellIs" dxfId="105" priority="89" operator="equal">
      <formula>#REF!</formula>
    </cfRule>
  </conditionalFormatting>
  <conditionalFormatting sqref="K53:AA53 K56:AA63">
    <cfRule type="cellIs" dxfId="104" priority="88" operator="equal">
      <formula>#REF!</formula>
    </cfRule>
  </conditionalFormatting>
  <conditionalFormatting sqref="D53:J53 J56:J63">
    <cfRule type="cellIs" dxfId="103" priority="86" operator="equal">
      <formula>1577</formula>
    </cfRule>
    <cfRule type="cellIs" dxfId="102" priority="87" operator="equal">
      <formula>1577</formula>
    </cfRule>
  </conditionalFormatting>
  <conditionalFormatting sqref="D53:J53 J56:J63">
    <cfRule type="cellIs" dxfId="101" priority="85" operator="equal">
      <formula>1577</formula>
    </cfRule>
  </conditionalFormatting>
  <conditionalFormatting sqref="D53:J53 J56:J63">
    <cfRule type="cellIs" dxfId="100" priority="84" operator="equal">
      <formula>1609</formula>
    </cfRule>
  </conditionalFormatting>
  <conditionalFormatting sqref="D53:J53 J56:J63">
    <cfRule type="cellIs" dxfId="99" priority="83" operator="equal">
      <formula>#REF!</formula>
    </cfRule>
  </conditionalFormatting>
  <conditionalFormatting sqref="D53:I53">
    <cfRule type="cellIs" dxfId="98" priority="81" operator="equal">
      <formula>1577</formula>
    </cfRule>
    <cfRule type="cellIs" dxfId="97" priority="82" operator="equal">
      <formula>1577</formula>
    </cfRule>
  </conditionalFormatting>
  <conditionalFormatting sqref="D53:I53">
    <cfRule type="cellIs" dxfId="96" priority="80" operator="equal">
      <formula>1577</formula>
    </cfRule>
  </conditionalFormatting>
  <conditionalFormatting sqref="D53:I53">
    <cfRule type="cellIs" dxfId="95" priority="79" operator="equal">
      <formula>1609</formula>
    </cfRule>
  </conditionalFormatting>
  <conditionalFormatting sqref="D53:I53">
    <cfRule type="cellIs" dxfId="94" priority="78" operator="equal">
      <formula>#REF!</formula>
    </cfRule>
  </conditionalFormatting>
  <conditionalFormatting sqref="C51">
    <cfRule type="cellIs" dxfId="93" priority="76" operator="equal">
      <formula>1577</formula>
    </cfRule>
    <cfRule type="cellIs" dxfId="92" priority="77" operator="equal">
      <formula>1577</formula>
    </cfRule>
  </conditionalFormatting>
  <conditionalFormatting sqref="C51">
    <cfRule type="cellIs" dxfId="91" priority="75" operator="equal">
      <formula>1577</formula>
    </cfRule>
  </conditionalFormatting>
  <conditionalFormatting sqref="C51">
    <cfRule type="cellIs" dxfId="90" priority="74" operator="equal">
      <formula>1609</formula>
    </cfRule>
  </conditionalFormatting>
  <conditionalFormatting sqref="C51">
    <cfRule type="cellIs" dxfId="89" priority="73" operator="equal">
      <formula>#REF!</formula>
    </cfRule>
  </conditionalFormatting>
  <conditionalFormatting sqref="D52:I52">
    <cfRule type="cellIs" dxfId="88" priority="71" operator="equal">
      <formula>1577</formula>
    </cfRule>
    <cfRule type="cellIs" dxfId="87" priority="72" operator="equal">
      <formula>1577</formula>
    </cfRule>
  </conditionalFormatting>
  <conditionalFormatting sqref="D52:I52">
    <cfRule type="cellIs" dxfId="86" priority="70" operator="equal">
      <formula>1577</formula>
    </cfRule>
  </conditionalFormatting>
  <conditionalFormatting sqref="D52:I52">
    <cfRule type="cellIs" dxfId="85" priority="69" operator="equal">
      <formula>1609</formula>
    </cfRule>
  </conditionalFormatting>
  <conditionalFormatting sqref="D52:I52">
    <cfRule type="cellIs" dxfId="84" priority="68" operator="equal">
      <formula>#REF!</formula>
    </cfRule>
  </conditionalFormatting>
  <conditionalFormatting sqref="D52:I52">
    <cfRule type="cellIs" dxfId="83" priority="66" operator="equal">
      <formula>1577</formula>
    </cfRule>
    <cfRule type="cellIs" dxfId="82" priority="67" operator="equal">
      <formula>1577</formula>
    </cfRule>
  </conditionalFormatting>
  <conditionalFormatting sqref="D52:I52">
    <cfRule type="cellIs" dxfId="81" priority="65" operator="equal">
      <formula>1577</formula>
    </cfRule>
  </conditionalFormatting>
  <conditionalFormatting sqref="D52:I52">
    <cfRule type="cellIs" dxfId="80" priority="64" operator="equal">
      <formula>1609</formula>
    </cfRule>
  </conditionalFormatting>
  <conditionalFormatting sqref="D52:I52">
    <cfRule type="cellIs" dxfId="79" priority="63" operator="equal">
      <formula>#REF!</formula>
    </cfRule>
  </conditionalFormatting>
  <conditionalFormatting sqref="K52:AA52">
    <cfRule type="cellIs" dxfId="78" priority="62" operator="equal">
      <formula>#REF!</formula>
    </cfRule>
  </conditionalFormatting>
  <conditionalFormatting sqref="D52:J52">
    <cfRule type="cellIs" dxfId="77" priority="60" operator="equal">
      <formula>1577</formula>
    </cfRule>
    <cfRule type="cellIs" dxfId="76" priority="61" operator="equal">
      <formula>1577</formula>
    </cfRule>
  </conditionalFormatting>
  <conditionalFormatting sqref="D52:J52">
    <cfRule type="cellIs" dxfId="75" priority="59" operator="equal">
      <formula>1577</formula>
    </cfRule>
  </conditionalFormatting>
  <conditionalFormatting sqref="D52:J52">
    <cfRule type="cellIs" dxfId="74" priority="58" operator="equal">
      <formula>1609</formula>
    </cfRule>
  </conditionalFormatting>
  <conditionalFormatting sqref="D52:J52">
    <cfRule type="cellIs" dxfId="73" priority="57" operator="equal">
      <formula>#REF!</formula>
    </cfRule>
  </conditionalFormatting>
  <conditionalFormatting sqref="D52:I52">
    <cfRule type="cellIs" dxfId="72" priority="55" operator="equal">
      <formula>1577</formula>
    </cfRule>
    <cfRule type="cellIs" dxfId="71" priority="56" operator="equal">
      <formula>1577</formula>
    </cfRule>
  </conditionalFormatting>
  <conditionalFormatting sqref="D52:I52">
    <cfRule type="cellIs" dxfId="70" priority="54" operator="equal">
      <formula>1577</formula>
    </cfRule>
  </conditionalFormatting>
  <conditionalFormatting sqref="D52:I52">
    <cfRule type="cellIs" dxfId="69" priority="53" operator="equal">
      <formula>1609</formula>
    </cfRule>
  </conditionalFormatting>
  <conditionalFormatting sqref="D52:I52">
    <cfRule type="cellIs" dxfId="68" priority="52" operator="equal">
      <formula>#REF!</formula>
    </cfRule>
  </conditionalFormatting>
  <conditionalFormatting sqref="D54:I55">
    <cfRule type="cellIs" dxfId="67" priority="50" operator="equal">
      <formula>1577</formula>
    </cfRule>
    <cfRule type="cellIs" dxfId="66" priority="51" operator="equal">
      <formula>1577</formula>
    </cfRule>
  </conditionalFormatting>
  <conditionalFormatting sqref="D54:I55">
    <cfRule type="cellIs" dxfId="65" priority="49" operator="equal">
      <formula>1577</formula>
    </cfRule>
  </conditionalFormatting>
  <conditionalFormatting sqref="D54:I55">
    <cfRule type="cellIs" dxfId="64" priority="48" operator="equal">
      <formula>1609</formula>
    </cfRule>
  </conditionalFormatting>
  <conditionalFormatting sqref="D54:I55">
    <cfRule type="cellIs" dxfId="63" priority="47" operator="equal">
      <formula>#REF!</formula>
    </cfRule>
  </conditionalFormatting>
  <conditionalFormatting sqref="D54:I55">
    <cfRule type="cellIs" dxfId="62" priority="45" operator="equal">
      <formula>1577</formula>
    </cfRule>
    <cfRule type="cellIs" dxfId="61" priority="46" operator="equal">
      <formula>1577</formula>
    </cfRule>
  </conditionalFormatting>
  <conditionalFormatting sqref="D54:I55">
    <cfRule type="cellIs" dxfId="60" priority="44" operator="equal">
      <formula>1577</formula>
    </cfRule>
  </conditionalFormatting>
  <conditionalFormatting sqref="D54:I55">
    <cfRule type="cellIs" dxfId="59" priority="43" operator="equal">
      <formula>1609</formula>
    </cfRule>
  </conditionalFormatting>
  <conditionalFormatting sqref="D54:I55">
    <cfRule type="cellIs" dxfId="58" priority="42" operator="equal">
      <formula>#REF!</formula>
    </cfRule>
  </conditionalFormatting>
  <conditionalFormatting sqref="D54:I55">
    <cfRule type="cellIs" dxfId="57" priority="40" operator="equal">
      <formula>1577</formula>
    </cfRule>
    <cfRule type="cellIs" dxfId="56" priority="41" operator="equal">
      <formula>1577</formula>
    </cfRule>
  </conditionalFormatting>
  <conditionalFormatting sqref="D54:I55">
    <cfRule type="cellIs" dxfId="55" priority="39" operator="equal">
      <formula>1577</formula>
    </cfRule>
  </conditionalFormatting>
  <conditionalFormatting sqref="D54:I55">
    <cfRule type="cellIs" dxfId="54" priority="38" operator="equal">
      <formula>1609</formula>
    </cfRule>
  </conditionalFormatting>
  <conditionalFormatting sqref="D54:I55">
    <cfRule type="cellIs" dxfId="53" priority="37" operator="equal">
      <formula>#REF!</formula>
    </cfRule>
  </conditionalFormatting>
  <conditionalFormatting sqref="K54:AA55">
    <cfRule type="cellIs" dxfId="52" priority="36" operator="equal">
      <formula>#REF!</formula>
    </cfRule>
  </conditionalFormatting>
  <conditionalFormatting sqref="D54:J55">
    <cfRule type="cellIs" dxfId="51" priority="34" operator="equal">
      <formula>1577</formula>
    </cfRule>
    <cfRule type="cellIs" dxfId="50" priority="35" operator="equal">
      <formula>1577</formula>
    </cfRule>
  </conditionalFormatting>
  <conditionalFormatting sqref="D54:J55">
    <cfRule type="cellIs" dxfId="49" priority="33" operator="equal">
      <formula>1577</formula>
    </cfRule>
  </conditionalFormatting>
  <conditionalFormatting sqref="D54:J55">
    <cfRule type="cellIs" dxfId="48" priority="32" operator="equal">
      <formula>1609</formula>
    </cfRule>
  </conditionalFormatting>
  <conditionalFormatting sqref="D54:J55">
    <cfRule type="cellIs" dxfId="47" priority="31" operator="equal">
      <formula>#REF!</formula>
    </cfRule>
  </conditionalFormatting>
  <conditionalFormatting sqref="D54:I55">
    <cfRule type="cellIs" dxfId="46" priority="29" operator="equal">
      <formula>1577</formula>
    </cfRule>
    <cfRule type="cellIs" dxfId="45" priority="30" operator="equal">
      <formula>1577</formula>
    </cfRule>
  </conditionalFormatting>
  <conditionalFormatting sqref="D54:I55">
    <cfRule type="cellIs" dxfId="44" priority="28" operator="equal">
      <formula>1577</formula>
    </cfRule>
  </conditionalFormatting>
  <conditionalFormatting sqref="D54:I55">
    <cfRule type="cellIs" dxfId="43" priority="27" operator="equal">
      <formula>1609</formula>
    </cfRule>
  </conditionalFormatting>
  <conditionalFormatting sqref="D54:I55">
    <cfRule type="cellIs" dxfId="42" priority="26" operator="equal">
      <formula>#REF!</formula>
    </cfRule>
  </conditionalFormatting>
  <conditionalFormatting sqref="D56:I63">
    <cfRule type="cellIs" dxfId="41" priority="24" operator="equal">
      <formula>1577</formula>
    </cfRule>
    <cfRule type="cellIs" dxfId="40" priority="25" operator="equal">
      <formula>1577</formula>
    </cfRule>
  </conditionalFormatting>
  <conditionalFormatting sqref="D56:I63">
    <cfRule type="cellIs" dxfId="39" priority="23" operator="equal">
      <formula>1577</formula>
    </cfRule>
  </conditionalFormatting>
  <conditionalFormatting sqref="D56:I63">
    <cfRule type="cellIs" dxfId="38" priority="22" operator="equal">
      <formula>1609</formula>
    </cfRule>
  </conditionalFormatting>
  <conditionalFormatting sqref="D56:I63">
    <cfRule type="cellIs" dxfId="37" priority="21" operator="equal">
      <formula>#REF!</formula>
    </cfRule>
  </conditionalFormatting>
  <conditionalFormatting sqref="D56:I63">
    <cfRule type="cellIs" dxfId="36" priority="19" operator="equal">
      <formula>1577</formula>
    </cfRule>
    <cfRule type="cellIs" dxfId="35" priority="20" operator="equal">
      <formula>1577</formula>
    </cfRule>
  </conditionalFormatting>
  <conditionalFormatting sqref="D56:I63">
    <cfRule type="cellIs" dxfId="34" priority="18" operator="equal">
      <formula>1577</formula>
    </cfRule>
  </conditionalFormatting>
  <conditionalFormatting sqref="D56:I63">
    <cfRule type="cellIs" dxfId="33" priority="17" operator="equal">
      <formula>1609</formula>
    </cfRule>
  </conditionalFormatting>
  <conditionalFormatting sqref="D56:I63">
    <cfRule type="cellIs" dxfId="32" priority="16" operator="equal">
      <formula>#REF!</formula>
    </cfRule>
  </conditionalFormatting>
  <conditionalFormatting sqref="D56:I63">
    <cfRule type="cellIs" dxfId="31" priority="14" operator="equal">
      <formula>1577</formula>
    </cfRule>
    <cfRule type="cellIs" dxfId="30" priority="15" operator="equal">
      <formula>1577</formula>
    </cfRule>
  </conditionalFormatting>
  <conditionalFormatting sqref="D56:I63">
    <cfRule type="cellIs" dxfId="29" priority="13" operator="equal">
      <formula>1577</formula>
    </cfRule>
  </conditionalFormatting>
  <conditionalFormatting sqref="D56:I63">
    <cfRule type="cellIs" dxfId="28" priority="12" operator="equal">
      <formula>1609</formula>
    </cfRule>
  </conditionalFormatting>
  <conditionalFormatting sqref="D56:I63">
    <cfRule type="cellIs" dxfId="27" priority="11" operator="equal">
      <formula>#REF!</formula>
    </cfRule>
  </conditionalFormatting>
  <conditionalFormatting sqref="D56:I63">
    <cfRule type="cellIs" dxfId="26" priority="9" operator="equal">
      <formula>1577</formula>
    </cfRule>
    <cfRule type="cellIs" dxfId="25" priority="10" operator="equal">
      <formula>1577</formula>
    </cfRule>
  </conditionalFormatting>
  <conditionalFormatting sqref="D56:I63">
    <cfRule type="cellIs" dxfId="24" priority="8" operator="equal">
      <formula>1577</formula>
    </cfRule>
  </conditionalFormatting>
  <conditionalFormatting sqref="D56:I63">
    <cfRule type="cellIs" dxfId="23" priority="7" operator="equal">
      <formula>1609</formula>
    </cfRule>
  </conditionalFormatting>
  <conditionalFormatting sqref="D56:I63">
    <cfRule type="cellIs" dxfId="22" priority="6" operator="equal">
      <formula>#REF!</formula>
    </cfRule>
  </conditionalFormatting>
  <conditionalFormatting sqref="D56:I63">
    <cfRule type="cellIs" dxfId="21" priority="4" operator="equal">
      <formula>1577</formula>
    </cfRule>
    <cfRule type="cellIs" dxfId="20" priority="5" operator="equal">
      <formula>1577</formula>
    </cfRule>
  </conditionalFormatting>
  <conditionalFormatting sqref="D56:I63">
    <cfRule type="cellIs" dxfId="19" priority="3" operator="equal">
      <formula>1577</formula>
    </cfRule>
  </conditionalFormatting>
  <conditionalFormatting sqref="D56:I63">
    <cfRule type="cellIs" dxfId="18" priority="2" operator="equal">
      <formula>1609</formula>
    </cfRule>
  </conditionalFormatting>
  <conditionalFormatting sqref="D56:I63">
    <cfRule type="cellIs" dxfId="17" priority="1" operator="equal">
      <formula>#REF!</formula>
    </cfRule>
  </conditionalFormatting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D67"/>
  <sheetViews>
    <sheetView zoomScaleNormal="100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M50" sqref="M50"/>
    </sheetView>
  </sheetViews>
  <sheetFormatPr defaultColWidth="9" defaultRowHeight="11.25" x14ac:dyDescent="0.3"/>
  <cols>
    <col min="1" max="1" width="4.5" style="1" customWidth="1"/>
    <col min="2" max="2" width="7.75" style="1" customWidth="1"/>
    <col min="3" max="3" width="9.5" style="1" customWidth="1"/>
    <col min="4" max="6" width="9" style="1" customWidth="1"/>
    <col min="7" max="7" width="9.5" style="1" customWidth="1"/>
    <col min="8" max="10" width="9" style="1" customWidth="1"/>
    <col min="11" max="11" width="9.5" style="1" customWidth="1"/>
    <col min="12" max="20" width="9" style="1" customWidth="1"/>
    <col min="21" max="21" width="9.5" style="1" customWidth="1"/>
    <col min="22" max="30" width="9" style="1" customWidth="1"/>
    <col min="31" max="31" width="4.25" style="1" customWidth="1"/>
    <col min="32" max="16384" width="9" style="1"/>
  </cols>
  <sheetData>
    <row r="1" spans="2:30" ht="14.25" thickBot="1" x14ac:dyDescent="0.35">
      <c r="C1" s="57"/>
      <c r="D1" s="58"/>
      <c r="E1" s="57"/>
      <c r="F1" s="57"/>
      <c r="G1" s="57"/>
      <c r="H1" s="57"/>
      <c r="I1" s="57"/>
      <c r="J1" s="57"/>
      <c r="K1" s="57"/>
      <c r="L1" s="57"/>
      <c r="M1" s="57"/>
      <c r="N1" s="57"/>
      <c r="O1" s="57"/>
      <c r="P1" s="57"/>
      <c r="Q1" s="57"/>
      <c r="R1" s="57"/>
      <c r="S1" s="57"/>
      <c r="T1" s="57"/>
      <c r="U1" s="57"/>
      <c r="V1" s="57"/>
      <c r="W1" s="57"/>
      <c r="X1" s="57"/>
      <c r="Y1" s="57"/>
      <c r="Z1" s="57"/>
      <c r="AA1" s="57"/>
      <c r="AB1" s="57"/>
      <c r="AC1" s="57"/>
      <c r="AD1" s="57"/>
    </row>
    <row r="2" spans="2:30" s="5" customFormat="1" ht="12.75" thickBot="1" x14ac:dyDescent="0.35">
      <c r="B2" s="4"/>
      <c r="C2" s="266" t="s">
        <v>45</v>
      </c>
      <c r="D2" s="267"/>
      <c r="E2" s="267"/>
      <c r="F2" s="267"/>
      <c r="G2" s="266" t="s">
        <v>46</v>
      </c>
      <c r="H2" s="267"/>
      <c r="I2" s="267"/>
      <c r="J2" s="268"/>
      <c r="K2" s="266" t="s">
        <v>47</v>
      </c>
      <c r="L2" s="267"/>
      <c r="M2" s="267"/>
      <c r="N2" s="267"/>
      <c r="O2" s="267"/>
      <c r="P2" s="267"/>
      <c r="Q2" s="267"/>
      <c r="R2" s="267"/>
      <c r="S2" s="267"/>
      <c r="T2" s="267"/>
      <c r="U2" s="266" t="s">
        <v>48</v>
      </c>
      <c r="V2" s="267"/>
      <c r="W2" s="267"/>
      <c r="X2" s="267"/>
      <c r="Y2" s="267"/>
      <c r="Z2" s="267"/>
      <c r="AA2" s="267"/>
      <c r="AB2" s="267"/>
      <c r="AC2" s="267"/>
      <c r="AD2" s="267"/>
    </row>
    <row r="3" spans="2:30" ht="12.75" thickBot="1" x14ac:dyDescent="0.35">
      <c r="B3" s="59" t="s">
        <v>22</v>
      </c>
      <c r="C3" s="56" t="s">
        <v>33</v>
      </c>
      <c r="D3" s="46" t="s">
        <v>2</v>
      </c>
      <c r="E3" s="47" t="s">
        <v>27</v>
      </c>
      <c r="F3" s="60" t="s">
        <v>49</v>
      </c>
      <c r="G3" s="56" t="s">
        <v>50</v>
      </c>
      <c r="H3" s="46" t="s">
        <v>51</v>
      </c>
      <c r="I3" s="47" t="s">
        <v>52</v>
      </c>
      <c r="J3" s="48" t="s">
        <v>3</v>
      </c>
      <c r="K3" s="56" t="s">
        <v>33</v>
      </c>
      <c r="L3" s="46" t="s">
        <v>53</v>
      </c>
      <c r="M3" s="47" t="s">
        <v>29</v>
      </c>
      <c r="N3" s="47" t="s">
        <v>54</v>
      </c>
      <c r="O3" s="47" t="s">
        <v>55</v>
      </c>
      <c r="P3" s="47" t="s">
        <v>56</v>
      </c>
      <c r="Q3" s="47" t="s">
        <v>57</v>
      </c>
      <c r="R3" s="47" t="s">
        <v>58</v>
      </c>
      <c r="S3" s="47" t="s">
        <v>59</v>
      </c>
      <c r="T3" s="47" t="s">
        <v>93</v>
      </c>
      <c r="U3" s="56" t="s">
        <v>50</v>
      </c>
      <c r="V3" s="55" t="s">
        <v>28</v>
      </c>
      <c r="W3" s="47" t="s">
        <v>60</v>
      </c>
      <c r="X3" s="47" t="s">
        <v>61</v>
      </c>
      <c r="Y3" s="47" t="s">
        <v>30</v>
      </c>
      <c r="Z3" s="47" t="s">
        <v>62</v>
      </c>
      <c r="AA3" s="47" t="s">
        <v>20</v>
      </c>
      <c r="AB3" s="47" t="s">
        <v>31</v>
      </c>
      <c r="AC3" s="47" t="s">
        <v>21</v>
      </c>
      <c r="AD3" s="48" t="s">
        <v>94</v>
      </c>
    </row>
    <row r="4" spans="2:30" ht="12" x14ac:dyDescent="0.3">
      <c r="B4" s="61">
        <v>1965</v>
      </c>
      <c r="C4" s="62">
        <v>751341</v>
      </c>
      <c r="D4" s="28">
        <v>301323</v>
      </c>
      <c r="E4" s="17">
        <v>237430</v>
      </c>
      <c r="F4" s="29">
        <v>212588</v>
      </c>
      <c r="G4" s="62">
        <v>267285</v>
      </c>
      <c r="H4" s="28">
        <v>109024</v>
      </c>
      <c r="I4" s="17">
        <v>83926</v>
      </c>
      <c r="J4" s="18">
        <v>74335</v>
      </c>
      <c r="K4" s="186">
        <v>751341</v>
      </c>
      <c r="L4" s="28">
        <v>20140</v>
      </c>
      <c r="M4" s="17">
        <v>115856</v>
      </c>
      <c r="N4" s="17">
        <v>239023</v>
      </c>
      <c r="O4" s="17">
        <v>200902</v>
      </c>
      <c r="P4" s="17">
        <v>121889</v>
      </c>
      <c r="Q4" s="17">
        <v>42350</v>
      </c>
      <c r="R4" s="17">
        <v>9029</v>
      </c>
      <c r="S4" s="17">
        <v>1817</v>
      </c>
      <c r="T4" s="17">
        <v>335</v>
      </c>
      <c r="U4" s="215">
        <v>267285</v>
      </c>
      <c r="V4" s="16">
        <v>7023</v>
      </c>
      <c r="W4" s="17">
        <v>44323</v>
      </c>
      <c r="X4" s="17">
        <v>93596</v>
      </c>
      <c r="Y4" s="17">
        <v>70847</v>
      </c>
      <c r="Z4" s="17">
        <v>37547</v>
      </c>
      <c r="AA4" s="17">
        <v>11991</v>
      </c>
      <c r="AB4" s="17">
        <v>1741</v>
      </c>
      <c r="AC4" s="17">
        <v>181</v>
      </c>
      <c r="AD4" s="18">
        <v>36</v>
      </c>
    </row>
    <row r="5" spans="2:30" ht="12" x14ac:dyDescent="0.3">
      <c r="B5" s="63">
        <v>1966</v>
      </c>
      <c r="C5" s="64">
        <v>821997</v>
      </c>
      <c r="D5" s="7">
        <v>304755</v>
      </c>
      <c r="E5" s="6">
        <v>292301</v>
      </c>
      <c r="F5" s="23">
        <v>224941</v>
      </c>
      <c r="G5" s="64">
        <v>298065</v>
      </c>
      <c r="H5" s="7">
        <v>112289</v>
      </c>
      <c r="I5" s="6">
        <v>105888</v>
      </c>
      <c r="J5" s="9">
        <v>79888</v>
      </c>
      <c r="K5" s="187">
        <v>821997</v>
      </c>
      <c r="L5" s="7">
        <v>19769</v>
      </c>
      <c r="M5" s="6">
        <v>111972</v>
      </c>
      <c r="N5" s="6">
        <v>243063</v>
      </c>
      <c r="O5" s="6">
        <v>253684</v>
      </c>
      <c r="P5" s="6">
        <v>135566</v>
      </c>
      <c r="Q5" s="6">
        <v>45156</v>
      </c>
      <c r="R5" s="6">
        <v>10484</v>
      </c>
      <c r="S5" s="6">
        <v>1941</v>
      </c>
      <c r="T5" s="6">
        <v>362</v>
      </c>
      <c r="U5" s="214">
        <v>298065</v>
      </c>
      <c r="V5" s="8">
        <v>7379</v>
      </c>
      <c r="W5" s="6">
        <v>43032</v>
      </c>
      <c r="X5" s="6">
        <v>91903</v>
      </c>
      <c r="Y5" s="6">
        <v>91325</v>
      </c>
      <c r="Z5" s="6">
        <v>47545</v>
      </c>
      <c r="AA5" s="6">
        <v>14088</v>
      </c>
      <c r="AB5" s="6">
        <v>2498</v>
      </c>
      <c r="AC5" s="6">
        <v>266</v>
      </c>
      <c r="AD5" s="9">
        <v>29</v>
      </c>
    </row>
    <row r="6" spans="2:30" ht="12" x14ac:dyDescent="0.3">
      <c r="B6" s="63">
        <v>1967</v>
      </c>
      <c r="C6" s="64">
        <v>911938</v>
      </c>
      <c r="D6" s="7">
        <v>335482</v>
      </c>
      <c r="E6" s="6">
        <v>297801</v>
      </c>
      <c r="F6" s="23">
        <v>278655</v>
      </c>
      <c r="G6" s="64">
        <v>335881</v>
      </c>
      <c r="H6" s="7">
        <v>122517</v>
      </c>
      <c r="I6" s="6">
        <v>110797</v>
      </c>
      <c r="J6" s="9">
        <v>102567</v>
      </c>
      <c r="K6" s="187">
        <v>911938</v>
      </c>
      <c r="L6" s="7">
        <v>19413</v>
      </c>
      <c r="M6" s="6">
        <v>124209</v>
      </c>
      <c r="N6" s="6">
        <v>251974</v>
      </c>
      <c r="O6" s="6">
        <v>268536</v>
      </c>
      <c r="P6" s="6">
        <v>180783</v>
      </c>
      <c r="Q6" s="6">
        <v>54409</v>
      </c>
      <c r="R6" s="6">
        <v>10632</v>
      </c>
      <c r="S6" s="6">
        <v>1600</v>
      </c>
      <c r="T6" s="6">
        <v>382</v>
      </c>
      <c r="U6" s="214">
        <v>335881</v>
      </c>
      <c r="V6" s="8">
        <v>8577</v>
      </c>
      <c r="W6" s="6">
        <v>50502</v>
      </c>
      <c r="X6" s="6">
        <v>94640</v>
      </c>
      <c r="Y6" s="6">
        <v>100338</v>
      </c>
      <c r="Z6" s="6">
        <v>61607</v>
      </c>
      <c r="AA6" s="6">
        <v>16874</v>
      </c>
      <c r="AB6" s="6">
        <v>2917</v>
      </c>
      <c r="AC6" s="6">
        <v>287</v>
      </c>
      <c r="AD6" s="9">
        <v>139</v>
      </c>
    </row>
    <row r="7" spans="2:30" ht="12" x14ac:dyDescent="0.3">
      <c r="B7" s="63">
        <v>1968</v>
      </c>
      <c r="C7" s="64">
        <v>1013494</v>
      </c>
      <c r="D7" s="7">
        <v>398099</v>
      </c>
      <c r="E7" s="6">
        <v>330413</v>
      </c>
      <c r="F7" s="23">
        <v>284982</v>
      </c>
      <c r="G7" s="64">
        <v>376171</v>
      </c>
      <c r="H7" s="7">
        <v>147924</v>
      </c>
      <c r="I7" s="6">
        <v>121072</v>
      </c>
      <c r="J7" s="9">
        <v>107175</v>
      </c>
      <c r="K7" s="187">
        <v>1013494</v>
      </c>
      <c r="L7" s="7">
        <v>18767</v>
      </c>
      <c r="M7" s="6">
        <v>131129</v>
      </c>
      <c r="N7" s="6">
        <v>316487</v>
      </c>
      <c r="O7" s="6">
        <v>313319</v>
      </c>
      <c r="P7" s="6">
        <v>169891</v>
      </c>
      <c r="Q7" s="6">
        <v>53169</v>
      </c>
      <c r="R7" s="6">
        <v>9175</v>
      </c>
      <c r="S7" s="6">
        <v>1342</v>
      </c>
      <c r="T7" s="6">
        <v>215</v>
      </c>
      <c r="U7" s="214">
        <v>376171</v>
      </c>
      <c r="V7" s="8">
        <v>7314</v>
      </c>
      <c r="W7" s="6">
        <v>53537</v>
      </c>
      <c r="X7" s="6">
        <v>118485</v>
      </c>
      <c r="Y7" s="6">
        <v>116770</v>
      </c>
      <c r="Z7" s="6">
        <v>60283</v>
      </c>
      <c r="AA7" s="6">
        <v>17301</v>
      </c>
      <c r="AB7" s="6">
        <v>2295</v>
      </c>
      <c r="AC7" s="6">
        <v>166</v>
      </c>
      <c r="AD7" s="9">
        <v>20</v>
      </c>
    </row>
    <row r="8" spans="2:30" ht="12.75" thickBot="1" x14ac:dyDescent="0.35">
      <c r="B8" s="65">
        <v>1969</v>
      </c>
      <c r="C8" s="66">
        <v>1147408</v>
      </c>
      <c r="D8" s="24">
        <v>438287</v>
      </c>
      <c r="E8" s="20">
        <v>390256</v>
      </c>
      <c r="F8" s="25">
        <v>318865</v>
      </c>
      <c r="G8" s="66">
        <v>432871</v>
      </c>
      <c r="H8" s="24">
        <v>168700</v>
      </c>
      <c r="I8" s="20">
        <v>145808</v>
      </c>
      <c r="J8" s="21">
        <v>118363</v>
      </c>
      <c r="K8" s="190">
        <v>1147408</v>
      </c>
      <c r="L8" s="24">
        <v>18327</v>
      </c>
      <c r="M8" s="20">
        <v>145819</v>
      </c>
      <c r="N8" s="20">
        <v>327899</v>
      </c>
      <c r="O8" s="20">
        <v>367452</v>
      </c>
      <c r="P8" s="20">
        <v>214146</v>
      </c>
      <c r="Q8" s="20">
        <v>60713</v>
      </c>
      <c r="R8" s="20">
        <v>11206</v>
      </c>
      <c r="S8" s="20">
        <v>1637</v>
      </c>
      <c r="T8" s="20">
        <v>209</v>
      </c>
      <c r="U8" s="216">
        <v>432871</v>
      </c>
      <c r="V8" s="19">
        <v>7863</v>
      </c>
      <c r="W8" s="20">
        <v>62272</v>
      </c>
      <c r="X8" s="20">
        <v>128043</v>
      </c>
      <c r="Y8" s="20">
        <v>138535</v>
      </c>
      <c r="Z8" s="20">
        <v>73855</v>
      </c>
      <c r="AA8" s="20">
        <v>19100</v>
      </c>
      <c r="AB8" s="20">
        <v>2882</v>
      </c>
      <c r="AC8" s="20">
        <v>287</v>
      </c>
      <c r="AD8" s="21">
        <v>34</v>
      </c>
    </row>
    <row r="9" spans="2:30" ht="12" x14ac:dyDescent="0.3">
      <c r="B9" s="61">
        <v>1970</v>
      </c>
      <c r="C9" s="62">
        <v>1318808</v>
      </c>
      <c r="D9" s="28">
        <v>510450</v>
      </c>
      <c r="E9" s="17">
        <v>432604</v>
      </c>
      <c r="F9" s="29">
        <v>375754</v>
      </c>
      <c r="G9" s="62">
        <v>503002</v>
      </c>
      <c r="H9" s="28">
        <v>197131</v>
      </c>
      <c r="I9" s="17">
        <v>165027</v>
      </c>
      <c r="J9" s="18">
        <v>140844</v>
      </c>
      <c r="K9" s="186">
        <v>1318808</v>
      </c>
      <c r="L9" s="28">
        <v>32949</v>
      </c>
      <c r="M9" s="17">
        <v>162073</v>
      </c>
      <c r="N9" s="17">
        <v>390056</v>
      </c>
      <c r="O9" s="17">
        <v>389040</v>
      </c>
      <c r="P9" s="17">
        <v>252233</v>
      </c>
      <c r="Q9" s="17">
        <v>78229</v>
      </c>
      <c r="R9" s="17">
        <v>12817</v>
      </c>
      <c r="S9" s="17">
        <v>1264</v>
      </c>
      <c r="T9" s="17">
        <v>147</v>
      </c>
      <c r="U9" s="215">
        <v>503002</v>
      </c>
      <c r="V9" s="16">
        <v>11824</v>
      </c>
      <c r="W9" s="17">
        <v>67557</v>
      </c>
      <c r="X9" s="17">
        <v>150589</v>
      </c>
      <c r="Y9" s="17">
        <v>149899</v>
      </c>
      <c r="Z9" s="17">
        <v>91353</v>
      </c>
      <c r="AA9" s="17">
        <v>28389</v>
      </c>
      <c r="AB9" s="17">
        <v>3165</v>
      </c>
      <c r="AC9" s="17">
        <v>198</v>
      </c>
      <c r="AD9" s="18">
        <v>28</v>
      </c>
    </row>
    <row r="10" spans="2:30" ht="12" x14ac:dyDescent="0.3">
      <c r="B10" s="63">
        <v>1971</v>
      </c>
      <c r="C10" s="64">
        <v>1529541</v>
      </c>
      <c r="D10" s="7">
        <v>613359</v>
      </c>
      <c r="E10" s="6">
        <v>498444</v>
      </c>
      <c r="F10" s="23">
        <v>417738</v>
      </c>
      <c r="G10" s="64">
        <v>598219</v>
      </c>
      <c r="H10" s="7">
        <v>242132</v>
      </c>
      <c r="I10" s="6">
        <v>193872</v>
      </c>
      <c r="J10" s="9">
        <v>162215</v>
      </c>
      <c r="K10" s="187">
        <v>1529541</v>
      </c>
      <c r="L10" s="7">
        <v>20866</v>
      </c>
      <c r="M10" s="6">
        <v>185940</v>
      </c>
      <c r="N10" s="6">
        <v>447810</v>
      </c>
      <c r="O10" s="6">
        <v>478257</v>
      </c>
      <c r="P10" s="6">
        <v>294282</v>
      </c>
      <c r="Q10" s="6">
        <v>86900</v>
      </c>
      <c r="R10" s="6">
        <v>13802</v>
      </c>
      <c r="S10" s="6">
        <v>1398</v>
      </c>
      <c r="T10" s="6">
        <v>286</v>
      </c>
      <c r="U10" s="214">
        <v>598219</v>
      </c>
      <c r="V10" s="8">
        <v>8611</v>
      </c>
      <c r="W10" s="6">
        <v>80457</v>
      </c>
      <c r="X10" s="6">
        <v>179507</v>
      </c>
      <c r="Y10" s="6">
        <v>188371</v>
      </c>
      <c r="Z10" s="6">
        <v>108334</v>
      </c>
      <c r="AA10" s="6">
        <v>28519</v>
      </c>
      <c r="AB10" s="6">
        <v>4119</v>
      </c>
      <c r="AC10" s="6">
        <v>278</v>
      </c>
      <c r="AD10" s="9">
        <v>23</v>
      </c>
    </row>
    <row r="11" spans="2:30" ht="12" x14ac:dyDescent="0.3">
      <c r="B11" s="63">
        <v>1972</v>
      </c>
      <c r="C11" s="64">
        <v>1686363</v>
      </c>
      <c r="D11" s="7">
        <v>613494</v>
      </c>
      <c r="E11" s="6">
        <v>592318</v>
      </c>
      <c r="F11" s="23">
        <v>480551</v>
      </c>
      <c r="G11" s="64">
        <v>671472</v>
      </c>
      <c r="H11" s="7">
        <v>247120</v>
      </c>
      <c r="I11" s="6">
        <v>235367</v>
      </c>
      <c r="J11" s="9">
        <v>188985</v>
      </c>
      <c r="K11" s="187">
        <v>1686363</v>
      </c>
      <c r="L11" s="7">
        <v>26167</v>
      </c>
      <c r="M11" s="6">
        <v>212296</v>
      </c>
      <c r="N11" s="6">
        <v>491733</v>
      </c>
      <c r="O11" s="6">
        <v>517017</v>
      </c>
      <c r="P11" s="6">
        <v>332990</v>
      </c>
      <c r="Q11" s="6">
        <v>91397</v>
      </c>
      <c r="R11" s="6">
        <v>13343</v>
      </c>
      <c r="S11" s="6">
        <v>1263</v>
      </c>
      <c r="T11" s="6">
        <v>157</v>
      </c>
      <c r="U11" s="214">
        <v>671472</v>
      </c>
      <c r="V11" s="8">
        <v>11246</v>
      </c>
      <c r="W11" s="6">
        <v>92165</v>
      </c>
      <c r="X11" s="6">
        <v>200921</v>
      </c>
      <c r="Y11" s="6">
        <v>205624</v>
      </c>
      <c r="Z11" s="6">
        <v>124706</v>
      </c>
      <c r="AA11" s="6">
        <v>32634</v>
      </c>
      <c r="AB11" s="6">
        <v>3828</v>
      </c>
      <c r="AC11" s="6">
        <v>296</v>
      </c>
      <c r="AD11" s="9">
        <v>52</v>
      </c>
    </row>
    <row r="12" spans="2:30" ht="12" x14ac:dyDescent="0.3">
      <c r="B12" s="63">
        <v>1973</v>
      </c>
      <c r="C12" s="64">
        <v>1832092</v>
      </c>
      <c r="D12" s="7">
        <v>668202</v>
      </c>
      <c r="E12" s="6">
        <v>595409</v>
      </c>
      <c r="F12" s="23">
        <v>568481</v>
      </c>
      <c r="G12" s="64">
        <v>741340</v>
      </c>
      <c r="H12" s="7">
        <v>273584</v>
      </c>
      <c r="I12" s="6">
        <v>239945</v>
      </c>
      <c r="J12" s="9">
        <v>227811</v>
      </c>
      <c r="K12" s="187">
        <v>1832092</v>
      </c>
      <c r="L12" s="7">
        <v>27544</v>
      </c>
      <c r="M12" s="6">
        <v>264851</v>
      </c>
      <c r="N12" s="6">
        <v>575557</v>
      </c>
      <c r="O12" s="6">
        <v>554647</v>
      </c>
      <c r="P12" s="6">
        <v>305992</v>
      </c>
      <c r="Q12" s="6">
        <v>86057</v>
      </c>
      <c r="R12" s="6">
        <v>15258</v>
      </c>
      <c r="S12" s="6">
        <v>1945</v>
      </c>
      <c r="T12" s="6">
        <v>241</v>
      </c>
      <c r="U12" s="214">
        <v>741340</v>
      </c>
      <c r="V12" s="8">
        <v>12415</v>
      </c>
      <c r="W12" s="6">
        <v>112913</v>
      </c>
      <c r="X12" s="6">
        <v>238355</v>
      </c>
      <c r="Y12" s="6">
        <v>224192</v>
      </c>
      <c r="Z12" s="6">
        <v>118061</v>
      </c>
      <c r="AA12" s="6">
        <v>30214</v>
      </c>
      <c r="AB12" s="6">
        <v>4575</v>
      </c>
      <c r="AC12" s="6">
        <v>560</v>
      </c>
      <c r="AD12" s="9">
        <v>55</v>
      </c>
    </row>
    <row r="13" spans="2:30" ht="12" x14ac:dyDescent="0.3">
      <c r="B13" s="63">
        <v>1974</v>
      </c>
      <c r="C13" s="64">
        <v>1929975</v>
      </c>
      <c r="D13" s="7">
        <v>694720</v>
      </c>
      <c r="E13" s="6">
        <v>655859</v>
      </c>
      <c r="F13" s="23">
        <v>579396</v>
      </c>
      <c r="G13" s="64">
        <v>797857</v>
      </c>
      <c r="H13" s="7">
        <v>293746</v>
      </c>
      <c r="I13" s="6">
        <v>269073</v>
      </c>
      <c r="J13" s="9">
        <v>235038</v>
      </c>
      <c r="K13" s="187">
        <v>1929975</v>
      </c>
      <c r="L13" s="7">
        <v>25596</v>
      </c>
      <c r="M13" s="6">
        <v>268737</v>
      </c>
      <c r="N13" s="6">
        <v>596604</v>
      </c>
      <c r="O13" s="6">
        <v>606647</v>
      </c>
      <c r="P13" s="6">
        <v>324254</v>
      </c>
      <c r="Q13" s="6">
        <v>91933</v>
      </c>
      <c r="R13" s="6">
        <v>13889</v>
      </c>
      <c r="S13" s="6">
        <v>2153</v>
      </c>
      <c r="T13" s="6">
        <v>162</v>
      </c>
      <c r="U13" s="214">
        <v>797857</v>
      </c>
      <c r="V13" s="8">
        <v>10009</v>
      </c>
      <c r="W13" s="6">
        <v>115980</v>
      </c>
      <c r="X13" s="6">
        <v>256840</v>
      </c>
      <c r="Y13" s="6">
        <v>245226</v>
      </c>
      <c r="Z13" s="6">
        <v>127666</v>
      </c>
      <c r="AA13" s="6">
        <v>35889</v>
      </c>
      <c r="AB13" s="6">
        <v>5489</v>
      </c>
      <c r="AC13" s="6">
        <v>715</v>
      </c>
      <c r="AD13" s="9">
        <v>43</v>
      </c>
    </row>
    <row r="14" spans="2:30" ht="12" x14ac:dyDescent="0.3">
      <c r="B14" s="63">
        <v>1975</v>
      </c>
      <c r="C14" s="64">
        <v>2026823</v>
      </c>
      <c r="D14" s="7">
        <v>710833</v>
      </c>
      <c r="E14" s="6">
        <v>678867</v>
      </c>
      <c r="F14" s="23">
        <v>637123</v>
      </c>
      <c r="G14" s="64">
        <v>855729</v>
      </c>
      <c r="H14" s="7">
        <v>304992</v>
      </c>
      <c r="I14" s="6">
        <v>287822</v>
      </c>
      <c r="J14" s="9">
        <v>262915</v>
      </c>
      <c r="K14" s="187">
        <v>2026823</v>
      </c>
      <c r="L14" s="7">
        <v>35355</v>
      </c>
      <c r="M14" s="6">
        <v>323218</v>
      </c>
      <c r="N14" s="6">
        <v>625435</v>
      </c>
      <c r="O14" s="6">
        <v>635857</v>
      </c>
      <c r="P14" s="6">
        <v>323286</v>
      </c>
      <c r="Q14" s="6">
        <v>72439</v>
      </c>
      <c r="R14" s="6">
        <v>10223</v>
      </c>
      <c r="S14" s="6">
        <v>914</v>
      </c>
      <c r="T14" s="6">
        <v>96</v>
      </c>
      <c r="U14" s="214">
        <v>855729</v>
      </c>
      <c r="V14" s="8">
        <v>15818</v>
      </c>
      <c r="W14" s="6">
        <v>137894</v>
      </c>
      <c r="X14" s="6">
        <v>264190</v>
      </c>
      <c r="Y14" s="6">
        <v>271857</v>
      </c>
      <c r="Z14" s="6">
        <v>131285</v>
      </c>
      <c r="AA14" s="6">
        <v>30200</v>
      </c>
      <c r="AB14" s="6">
        <v>4073</v>
      </c>
      <c r="AC14" s="6">
        <v>375</v>
      </c>
      <c r="AD14" s="9">
        <v>37</v>
      </c>
    </row>
    <row r="15" spans="2:30" ht="12" x14ac:dyDescent="0.3">
      <c r="B15" s="63">
        <v>1976</v>
      </c>
      <c r="C15" s="64">
        <v>2116635</v>
      </c>
      <c r="D15" s="7">
        <v>759448</v>
      </c>
      <c r="E15" s="6">
        <v>695701</v>
      </c>
      <c r="F15" s="23">
        <v>661486</v>
      </c>
      <c r="G15" s="64">
        <v>912085</v>
      </c>
      <c r="H15" s="7">
        <v>331368</v>
      </c>
      <c r="I15" s="6">
        <v>298973</v>
      </c>
      <c r="J15" s="9">
        <v>281744</v>
      </c>
      <c r="K15" s="187">
        <v>2116635</v>
      </c>
      <c r="L15" s="7">
        <v>36754</v>
      </c>
      <c r="M15" s="6">
        <v>313006</v>
      </c>
      <c r="N15" s="6">
        <v>666098</v>
      </c>
      <c r="O15" s="6">
        <v>661508</v>
      </c>
      <c r="P15" s="6">
        <v>340577</v>
      </c>
      <c r="Q15" s="6">
        <v>86193</v>
      </c>
      <c r="R15" s="6">
        <v>11393</v>
      </c>
      <c r="S15" s="6">
        <v>1020</v>
      </c>
      <c r="T15" s="6">
        <v>86</v>
      </c>
      <c r="U15" s="214">
        <v>912085</v>
      </c>
      <c r="V15" s="8">
        <v>15540</v>
      </c>
      <c r="W15" s="6">
        <v>135918</v>
      </c>
      <c r="X15" s="6">
        <v>285249</v>
      </c>
      <c r="Y15" s="6">
        <v>286038</v>
      </c>
      <c r="Z15" s="6">
        <v>147038</v>
      </c>
      <c r="AA15" s="6">
        <v>37192</v>
      </c>
      <c r="AB15" s="6">
        <v>4741</v>
      </c>
      <c r="AC15" s="6">
        <v>340</v>
      </c>
      <c r="AD15" s="9">
        <v>29</v>
      </c>
    </row>
    <row r="16" spans="2:30" ht="12" x14ac:dyDescent="0.3">
      <c r="B16" s="63">
        <v>1977</v>
      </c>
      <c r="C16" s="64">
        <v>2195770</v>
      </c>
      <c r="D16" s="7">
        <v>765531</v>
      </c>
      <c r="E16" s="6">
        <v>747871</v>
      </c>
      <c r="F16" s="23">
        <v>682368</v>
      </c>
      <c r="G16" s="64">
        <v>963398</v>
      </c>
      <c r="H16" s="7">
        <v>343981</v>
      </c>
      <c r="I16" s="6">
        <v>326323</v>
      </c>
      <c r="J16" s="9">
        <v>293094</v>
      </c>
      <c r="K16" s="187">
        <v>2195770</v>
      </c>
      <c r="L16" s="7">
        <v>39881</v>
      </c>
      <c r="M16" s="6">
        <v>309523</v>
      </c>
      <c r="N16" s="6">
        <v>630432</v>
      </c>
      <c r="O16" s="6">
        <v>666029</v>
      </c>
      <c r="P16" s="6">
        <v>387862</v>
      </c>
      <c r="Q16" s="6">
        <v>127749</v>
      </c>
      <c r="R16" s="6">
        <v>29096</v>
      </c>
      <c r="S16" s="6">
        <v>4335</v>
      </c>
      <c r="T16" s="6">
        <v>863</v>
      </c>
      <c r="U16" s="214">
        <v>963398</v>
      </c>
      <c r="V16" s="8">
        <v>17881</v>
      </c>
      <c r="W16" s="6">
        <v>135943</v>
      </c>
      <c r="X16" s="6">
        <v>275981</v>
      </c>
      <c r="Y16" s="6">
        <v>289205</v>
      </c>
      <c r="Z16" s="6">
        <v>169209</v>
      </c>
      <c r="AA16" s="6">
        <v>58634</v>
      </c>
      <c r="AB16" s="6">
        <v>13764</v>
      </c>
      <c r="AC16" s="6">
        <v>2143</v>
      </c>
      <c r="AD16" s="9">
        <v>638</v>
      </c>
    </row>
    <row r="17" spans="2:30" ht="12" x14ac:dyDescent="0.3">
      <c r="B17" s="63">
        <v>1978</v>
      </c>
      <c r="C17" s="64">
        <v>2298124</v>
      </c>
      <c r="D17" s="7">
        <v>799604</v>
      </c>
      <c r="E17" s="6">
        <v>758561</v>
      </c>
      <c r="F17" s="23">
        <v>739959</v>
      </c>
      <c r="G17" s="64">
        <v>1032432</v>
      </c>
      <c r="H17" s="7">
        <v>366852</v>
      </c>
      <c r="I17" s="6">
        <v>341921</v>
      </c>
      <c r="J17" s="9">
        <v>323659</v>
      </c>
      <c r="K17" s="187">
        <v>2298124</v>
      </c>
      <c r="L17" s="7">
        <v>40609</v>
      </c>
      <c r="M17" s="6">
        <v>334892</v>
      </c>
      <c r="N17" s="6">
        <v>705685</v>
      </c>
      <c r="O17" s="6">
        <v>706798</v>
      </c>
      <c r="P17" s="6">
        <v>402305</v>
      </c>
      <c r="Q17" s="6">
        <v>92615</v>
      </c>
      <c r="R17" s="6">
        <v>11804</v>
      </c>
      <c r="S17" s="6">
        <v>1700</v>
      </c>
      <c r="T17" s="6">
        <v>1716</v>
      </c>
      <c r="U17" s="214">
        <v>1032432</v>
      </c>
      <c r="V17" s="8">
        <v>20433</v>
      </c>
      <c r="W17" s="6">
        <v>150475</v>
      </c>
      <c r="X17" s="6">
        <v>314834</v>
      </c>
      <c r="Y17" s="6">
        <v>315634</v>
      </c>
      <c r="Z17" s="6">
        <v>179616</v>
      </c>
      <c r="AA17" s="6">
        <v>43292</v>
      </c>
      <c r="AB17" s="6">
        <v>5500</v>
      </c>
      <c r="AC17" s="6">
        <v>1048</v>
      </c>
      <c r="AD17" s="9">
        <v>1600</v>
      </c>
    </row>
    <row r="18" spans="2:30" ht="12.75" thickBot="1" x14ac:dyDescent="0.35">
      <c r="B18" s="65">
        <v>1979</v>
      </c>
      <c r="C18" s="66">
        <v>2394620</v>
      </c>
      <c r="D18" s="24">
        <v>853316</v>
      </c>
      <c r="E18" s="20">
        <v>790878</v>
      </c>
      <c r="F18" s="25">
        <v>750426</v>
      </c>
      <c r="G18" s="66">
        <v>1102831</v>
      </c>
      <c r="H18" s="24">
        <v>401730</v>
      </c>
      <c r="I18" s="20">
        <v>362556</v>
      </c>
      <c r="J18" s="21">
        <v>338545</v>
      </c>
      <c r="K18" s="190">
        <v>2394620</v>
      </c>
      <c r="L18" s="24">
        <v>46228</v>
      </c>
      <c r="M18" s="20">
        <v>366531</v>
      </c>
      <c r="N18" s="20">
        <v>738286</v>
      </c>
      <c r="O18" s="20">
        <v>742581</v>
      </c>
      <c r="P18" s="20">
        <v>387497</v>
      </c>
      <c r="Q18" s="20">
        <v>95436</v>
      </c>
      <c r="R18" s="20">
        <v>12989</v>
      </c>
      <c r="S18" s="20">
        <v>2601</v>
      </c>
      <c r="T18" s="20">
        <v>2471</v>
      </c>
      <c r="U18" s="216">
        <v>1102831</v>
      </c>
      <c r="V18" s="19">
        <v>22736</v>
      </c>
      <c r="W18" s="20">
        <v>167703</v>
      </c>
      <c r="X18" s="20">
        <v>333609</v>
      </c>
      <c r="Y18" s="20">
        <v>342658</v>
      </c>
      <c r="Z18" s="20">
        <v>179529</v>
      </c>
      <c r="AA18" s="20">
        <v>45897</v>
      </c>
      <c r="AB18" s="20">
        <v>6413</v>
      </c>
      <c r="AC18" s="20">
        <v>1922</v>
      </c>
      <c r="AD18" s="21">
        <v>2364</v>
      </c>
    </row>
    <row r="19" spans="2:30" ht="12" x14ac:dyDescent="0.3">
      <c r="B19" s="67">
        <v>1980</v>
      </c>
      <c r="C19" s="68">
        <v>2471997</v>
      </c>
      <c r="D19" s="27">
        <v>846348</v>
      </c>
      <c r="E19" s="12">
        <v>841984</v>
      </c>
      <c r="F19" s="22">
        <v>783665</v>
      </c>
      <c r="G19" s="68">
        <v>1161351</v>
      </c>
      <c r="H19" s="27">
        <v>405038</v>
      </c>
      <c r="I19" s="12">
        <v>396022</v>
      </c>
      <c r="J19" s="13">
        <v>360291</v>
      </c>
      <c r="K19" s="191">
        <v>2471997</v>
      </c>
      <c r="L19" s="27">
        <v>52487</v>
      </c>
      <c r="M19" s="12">
        <v>389939</v>
      </c>
      <c r="N19" s="12">
        <v>747782</v>
      </c>
      <c r="O19" s="12">
        <v>767479</v>
      </c>
      <c r="P19" s="12">
        <v>405787</v>
      </c>
      <c r="Q19" s="12">
        <v>88802</v>
      </c>
      <c r="R19" s="12">
        <v>12855</v>
      </c>
      <c r="S19" s="12">
        <v>2786</v>
      </c>
      <c r="T19" s="12">
        <v>4080</v>
      </c>
      <c r="U19" s="217">
        <v>1161351</v>
      </c>
      <c r="V19" s="11">
        <v>26478</v>
      </c>
      <c r="W19" s="12">
        <v>184506</v>
      </c>
      <c r="X19" s="12">
        <v>349796</v>
      </c>
      <c r="Y19" s="12">
        <v>356075</v>
      </c>
      <c r="Z19" s="12">
        <v>187346</v>
      </c>
      <c r="AA19" s="12">
        <v>44623</v>
      </c>
      <c r="AB19" s="12">
        <v>6746</v>
      </c>
      <c r="AC19" s="12">
        <v>1947</v>
      </c>
      <c r="AD19" s="13">
        <v>3834</v>
      </c>
    </row>
    <row r="20" spans="2:30" ht="12" x14ac:dyDescent="0.3">
      <c r="B20" s="63">
        <v>1981</v>
      </c>
      <c r="C20" s="64">
        <v>2573945</v>
      </c>
      <c r="D20" s="7">
        <v>905605</v>
      </c>
      <c r="E20" s="6">
        <v>835789</v>
      </c>
      <c r="F20" s="23">
        <v>832551</v>
      </c>
      <c r="G20" s="64">
        <v>1225104</v>
      </c>
      <c r="H20" s="7">
        <v>432536</v>
      </c>
      <c r="I20" s="6">
        <v>400671</v>
      </c>
      <c r="J20" s="9">
        <v>391897</v>
      </c>
      <c r="K20" s="187">
        <v>2573945</v>
      </c>
      <c r="L20" s="7">
        <v>48600</v>
      </c>
      <c r="M20" s="6">
        <v>429547</v>
      </c>
      <c r="N20" s="6">
        <v>802030</v>
      </c>
      <c r="O20" s="6">
        <v>764998</v>
      </c>
      <c r="P20" s="6">
        <v>419689</v>
      </c>
      <c r="Q20" s="6">
        <v>92084</v>
      </c>
      <c r="R20" s="6">
        <v>11660</v>
      </c>
      <c r="S20" s="6">
        <v>2065</v>
      </c>
      <c r="T20" s="6">
        <v>3272</v>
      </c>
      <c r="U20" s="214">
        <v>1225104</v>
      </c>
      <c r="V20" s="8">
        <v>25400</v>
      </c>
      <c r="W20" s="6">
        <v>204393</v>
      </c>
      <c r="X20" s="6">
        <v>380211</v>
      </c>
      <c r="Y20" s="6">
        <v>361430</v>
      </c>
      <c r="Z20" s="6">
        <v>195639</v>
      </c>
      <c r="AA20" s="6">
        <v>47434</v>
      </c>
      <c r="AB20" s="6">
        <v>5975</v>
      </c>
      <c r="AC20" s="6">
        <v>1494</v>
      </c>
      <c r="AD20" s="9">
        <v>3128</v>
      </c>
    </row>
    <row r="21" spans="2:30" ht="12" x14ac:dyDescent="0.3">
      <c r="B21" s="63">
        <v>1982</v>
      </c>
      <c r="C21" s="64">
        <v>2603433</v>
      </c>
      <c r="D21" s="7">
        <v>884460</v>
      </c>
      <c r="E21" s="6">
        <v>895211</v>
      </c>
      <c r="F21" s="23">
        <v>823762</v>
      </c>
      <c r="G21" s="64">
        <v>1247107</v>
      </c>
      <c r="H21" s="7">
        <v>425350</v>
      </c>
      <c r="I21" s="6">
        <v>426993</v>
      </c>
      <c r="J21" s="9">
        <v>394764</v>
      </c>
      <c r="K21" s="187">
        <v>2603433</v>
      </c>
      <c r="L21" s="7">
        <v>41783</v>
      </c>
      <c r="M21" s="6">
        <v>429075</v>
      </c>
      <c r="N21" s="6">
        <v>823174</v>
      </c>
      <c r="O21" s="6">
        <v>810863</v>
      </c>
      <c r="P21" s="6">
        <v>402200</v>
      </c>
      <c r="Q21" s="6">
        <v>82611</v>
      </c>
      <c r="R21" s="6">
        <v>9444</v>
      </c>
      <c r="S21" s="6">
        <v>1644</v>
      </c>
      <c r="T21" s="6">
        <v>2639</v>
      </c>
      <c r="U21" s="214">
        <v>1247107</v>
      </c>
      <c r="V21" s="8">
        <v>21138</v>
      </c>
      <c r="W21" s="6">
        <v>205289</v>
      </c>
      <c r="X21" s="6">
        <v>390205</v>
      </c>
      <c r="Y21" s="6">
        <v>386393</v>
      </c>
      <c r="Z21" s="6">
        <v>193467</v>
      </c>
      <c r="AA21" s="6">
        <v>41998</v>
      </c>
      <c r="AB21" s="6">
        <v>5031</v>
      </c>
      <c r="AC21" s="6">
        <v>1124</v>
      </c>
      <c r="AD21" s="9">
        <v>2462</v>
      </c>
    </row>
    <row r="22" spans="2:30" ht="12" x14ac:dyDescent="0.3">
      <c r="B22" s="63">
        <v>1983</v>
      </c>
      <c r="C22" s="64">
        <v>2672307</v>
      </c>
      <c r="D22" s="7">
        <v>911016</v>
      </c>
      <c r="E22" s="6">
        <v>875825</v>
      </c>
      <c r="F22" s="23">
        <v>885466</v>
      </c>
      <c r="G22" s="64">
        <v>1282007</v>
      </c>
      <c r="H22" s="7">
        <v>438647</v>
      </c>
      <c r="I22" s="6">
        <v>421142</v>
      </c>
      <c r="J22" s="9">
        <v>422218</v>
      </c>
      <c r="K22" s="187">
        <v>2672307</v>
      </c>
      <c r="L22" s="7">
        <v>31554</v>
      </c>
      <c r="M22" s="6">
        <v>432218</v>
      </c>
      <c r="N22" s="6">
        <v>836729</v>
      </c>
      <c r="O22" s="6">
        <v>838417</v>
      </c>
      <c r="P22" s="6">
        <v>445912</v>
      </c>
      <c r="Q22" s="6">
        <v>76921</v>
      </c>
      <c r="R22" s="6">
        <v>7503</v>
      </c>
      <c r="S22" s="6">
        <v>1085</v>
      </c>
      <c r="T22" s="6">
        <v>1968</v>
      </c>
      <c r="U22" s="214">
        <v>1282007</v>
      </c>
      <c r="V22" s="8">
        <v>15773</v>
      </c>
      <c r="W22" s="6">
        <v>207250</v>
      </c>
      <c r="X22" s="6">
        <v>397672</v>
      </c>
      <c r="Y22" s="6">
        <v>401487</v>
      </c>
      <c r="Z22" s="6">
        <v>213161</v>
      </c>
      <c r="AA22" s="6">
        <v>40384</v>
      </c>
      <c r="AB22" s="6">
        <v>3713</v>
      </c>
      <c r="AC22" s="6">
        <v>725</v>
      </c>
      <c r="AD22" s="9">
        <v>1842</v>
      </c>
    </row>
    <row r="23" spans="2:30" ht="12" x14ac:dyDescent="0.3">
      <c r="B23" s="63">
        <v>1984</v>
      </c>
      <c r="C23" s="64">
        <v>2735625</v>
      </c>
      <c r="D23" s="7">
        <v>966760</v>
      </c>
      <c r="E23" s="6">
        <v>902660</v>
      </c>
      <c r="F23" s="23">
        <v>866205</v>
      </c>
      <c r="G23" s="64">
        <v>1317614</v>
      </c>
      <c r="H23" s="7">
        <v>466391</v>
      </c>
      <c r="I23" s="6">
        <v>434436</v>
      </c>
      <c r="J23" s="9">
        <v>416787</v>
      </c>
      <c r="K23" s="187">
        <v>2735625</v>
      </c>
      <c r="L23" s="7">
        <v>35410</v>
      </c>
      <c r="M23" s="6">
        <v>497724</v>
      </c>
      <c r="N23" s="6">
        <v>870959</v>
      </c>
      <c r="O23" s="6">
        <v>835408</v>
      </c>
      <c r="P23" s="6">
        <v>409319</v>
      </c>
      <c r="Q23" s="6">
        <v>77068</v>
      </c>
      <c r="R23" s="6">
        <v>7249</v>
      </c>
      <c r="S23" s="6">
        <v>1167</v>
      </c>
      <c r="T23" s="6">
        <v>1321</v>
      </c>
      <c r="U23" s="214">
        <v>1317614</v>
      </c>
      <c r="V23" s="8">
        <v>18826</v>
      </c>
      <c r="W23" s="6">
        <v>241138</v>
      </c>
      <c r="X23" s="6">
        <v>415735</v>
      </c>
      <c r="Y23" s="6">
        <v>401630</v>
      </c>
      <c r="Z23" s="6">
        <v>196290</v>
      </c>
      <c r="AA23" s="6">
        <v>38453</v>
      </c>
      <c r="AB23" s="6">
        <v>3673</v>
      </c>
      <c r="AC23" s="6">
        <v>702</v>
      </c>
      <c r="AD23" s="9">
        <v>1167</v>
      </c>
    </row>
    <row r="24" spans="2:30" ht="12" x14ac:dyDescent="0.3">
      <c r="B24" s="63">
        <v>1985</v>
      </c>
      <c r="C24" s="64">
        <v>2782173</v>
      </c>
      <c r="D24" s="7">
        <v>931155</v>
      </c>
      <c r="E24" s="6">
        <v>958224</v>
      </c>
      <c r="F24" s="23">
        <v>892794</v>
      </c>
      <c r="G24" s="64">
        <v>1342331</v>
      </c>
      <c r="H24" s="7">
        <v>450669</v>
      </c>
      <c r="I24" s="6">
        <v>461929</v>
      </c>
      <c r="J24" s="9">
        <v>429733</v>
      </c>
      <c r="K24" s="187">
        <v>2782173</v>
      </c>
      <c r="L24" s="7">
        <v>34778</v>
      </c>
      <c r="M24" s="6">
        <v>521229</v>
      </c>
      <c r="N24" s="6">
        <v>892798</v>
      </c>
      <c r="O24" s="6">
        <v>866811</v>
      </c>
      <c r="P24" s="6">
        <v>396492</v>
      </c>
      <c r="Q24" s="6">
        <v>62724</v>
      </c>
      <c r="R24" s="6">
        <v>5935</v>
      </c>
      <c r="S24" s="6">
        <v>660</v>
      </c>
      <c r="T24" s="6">
        <v>746</v>
      </c>
      <c r="U24" s="214">
        <v>1342331</v>
      </c>
      <c r="V24" s="8">
        <v>18530</v>
      </c>
      <c r="W24" s="6">
        <v>254880</v>
      </c>
      <c r="X24" s="6">
        <v>427781</v>
      </c>
      <c r="Y24" s="6">
        <v>418802</v>
      </c>
      <c r="Z24" s="6">
        <v>185756</v>
      </c>
      <c r="AA24" s="6">
        <v>32430</v>
      </c>
      <c r="AB24" s="6">
        <v>3046</v>
      </c>
      <c r="AC24" s="6">
        <v>431</v>
      </c>
      <c r="AD24" s="9">
        <v>675</v>
      </c>
    </row>
    <row r="25" spans="2:30" ht="12" x14ac:dyDescent="0.3">
      <c r="B25" s="63">
        <v>1986</v>
      </c>
      <c r="C25" s="64">
        <v>2765629</v>
      </c>
      <c r="D25" s="7">
        <v>892481</v>
      </c>
      <c r="E25" s="6">
        <v>924013</v>
      </c>
      <c r="F25" s="155">
        <v>949135</v>
      </c>
      <c r="G25" s="49">
        <v>1338610</v>
      </c>
      <c r="H25" s="156">
        <v>433246</v>
      </c>
      <c r="I25" s="149">
        <v>447462</v>
      </c>
      <c r="J25" s="157">
        <v>457902</v>
      </c>
      <c r="K25" s="187">
        <v>2765629</v>
      </c>
      <c r="L25" s="156">
        <v>27655</v>
      </c>
      <c r="M25" s="149">
        <v>506203</v>
      </c>
      <c r="N25" s="149">
        <v>875500</v>
      </c>
      <c r="O25" s="6">
        <v>884977</v>
      </c>
      <c r="P25" s="6">
        <v>404100</v>
      </c>
      <c r="Q25" s="6">
        <v>60830</v>
      </c>
      <c r="R25" s="6">
        <v>4615</v>
      </c>
      <c r="S25" s="6">
        <v>747</v>
      </c>
      <c r="T25" s="6">
        <v>1002</v>
      </c>
      <c r="U25" s="214">
        <v>1338610</v>
      </c>
      <c r="V25" s="8">
        <v>14812</v>
      </c>
      <c r="W25" s="6">
        <v>246088</v>
      </c>
      <c r="X25" s="6">
        <v>421552</v>
      </c>
      <c r="Y25" s="6">
        <v>426347</v>
      </c>
      <c r="Z25" s="6">
        <v>193780</v>
      </c>
      <c r="AA25" s="6">
        <v>31992</v>
      </c>
      <c r="AB25" s="6">
        <v>2593</v>
      </c>
      <c r="AC25" s="6">
        <v>558</v>
      </c>
      <c r="AD25" s="9">
        <v>888</v>
      </c>
    </row>
    <row r="26" spans="2:30" ht="12" x14ac:dyDescent="0.3">
      <c r="B26" s="63">
        <v>1987</v>
      </c>
      <c r="C26" s="64">
        <v>2657730</v>
      </c>
      <c r="D26" s="7">
        <v>860052</v>
      </c>
      <c r="E26" s="6">
        <v>884317</v>
      </c>
      <c r="F26" s="155">
        <v>913361</v>
      </c>
      <c r="G26" s="49">
        <v>1287132</v>
      </c>
      <c r="H26" s="156">
        <v>416495</v>
      </c>
      <c r="I26" s="149">
        <v>429154</v>
      </c>
      <c r="J26" s="157">
        <v>441483</v>
      </c>
      <c r="K26" s="187">
        <v>2657730</v>
      </c>
      <c r="L26" s="156">
        <v>25124</v>
      </c>
      <c r="M26" s="149">
        <v>509127</v>
      </c>
      <c r="N26" s="149">
        <v>841009</v>
      </c>
      <c r="O26" s="6">
        <v>867932</v>
      </c>
      <c r="P26" s="6">
        <v>360619</v>
      </c>
      <c r="Q26" s="6">
        <v>49878</v>
      </c>
      <c r="R26" s="6">
        <v>3684</v>
      </c>
      <c r="S26" s="6">
        <v>247</v>
      </c>
      <c r="T26" s="6">
        <v>110</v>
      </c>
      <c r="U26" s="214">
        <v>1287132</v>
      </c>
      <c r="V26" s="8">
        <v>13975</v>
      </c>
      <c r="W26" s="6">
        <v>251952</v>
      </c>
      <c r="X26" s="6">
        <v>411583</v>
      </c>
      <c r="Y26" s="6">
        <v>416738</v>
      </c>
      <c r="Z26" s="6">
        <v>166223</v>
      </c>
      <c r="AA26" s="6">
        <v>24585</v>
      </c>
      <c r="AB26" s="6">
        <v>1857</v>
      </c>
      <c r="AC26" s="6">
        <v>140</v>
      </c>
      <c r="AD26" s="9">
        <v>79</v>
      </c>
    </row>
    <row r="27" spans="2:30" ht="12" x14ac:dyDescent="0.3">
      <c r="B27" s="63">
        <v>1988</v>
      </c>
      <c r="C27" s="64">
        <v>2523515</v>
      </c>
      <c r="D27" s="7">
        <v>794858</v>
      </c>
      <c r="E27" s="6">
        <v>853005</v>
      </c>
      <c r="F27" s="155">
        <v>875652</v>
      </c>
      <c r="G27" s="49">
        <v>1223265</v>
      </c>
      <c r="H27" s="156">
        <v>385290</v>
      </c>
      <c r="I27" s="149">
        <v>413355</v>
      </c>
      <c r="J27" s="157">
        <v>424620</v>
      </c>
      <c r="K27" s="187">
        <v>2523515</v>
      </c>
      <c r="L27" s="156">
        <v>22154</v>
      </c>
      <c r="M27" s="149">
        <v>485559</v>
      </c>
      <c r="N27" s="149">
        <v>792009</v>
      </c>
      <c r="O27" s="6">
        <v>836435</v>
      </c>
      <c r="P27" s="6">
        <v>335733</v>
      </c>
      <c r="Q27" s="6">
        <v>48148</v>
      </c>
      <c r="R27" s="6">
        <v>3211</v>
      </c>
      <c r="S27" s="6">
        <v>231</v>
      </c>
      <c r="T27" s="6">
        <v>35</v>
      </c>
      <c r="U27" s="214">
        <v>1223265</v>
      </c>
      <c r="V27" s="8">
        <v>11465</v>
      </c>
      <c r="W27" s="6">
        <v>236354</v>
      </c>
      <c r="X27" s="6">
        <v>383385</v>
      </c>
      <c r="Y27" s="6">
        <v>404568</v>
      </c>
      <c r="Z27" s="6">
        <v>159559</v>
      </c>
      <c r="AA27" s="6">
        <v>26134</v>
      </c>
      <c r="AB27" s="6">
        <v>1655</v>
      </c>
      <c r="AC27" s="6">
        <v>133</v>
      </c>
      <c r="AD27" s="9">
        <v>12</v>
      </c>
    </row>
    <row r="28" spans="2:30" ht="12.75" thickBot="1" x14ac:dyDescent="0.35">
      <c r="B28" s="69">
        <v>1989</v>
      </c>
      <c r="C28" s="70">
        <v>2371215</v>
      </c>
      <c r="D28" s="26">
        <v>735916</v>
      </c>
      <c r="E28" s="15">
        <v>789547</v>
      </c>
      <c r="F28" s="158">
        <v>845752</v>
      </c>
      <c r="G28" s="159">
        <v>1147654</v>
      </c>
      <c r="H28" s="160">
        <v>354547</v>
      </c>
      <c r="I28" s="161">
        <v>383027</v>
      </c>
      <c r="J28" s="162">
        <v>410080</v>
      </c>
      <c r="K28" s="213">
        <v>2371215</v>
      </c>
      <c r="L28" s="160">
        <v>15767</v>
      </c>
      <c r="M28" s="161">
        <v>485025</v>
      </c>
      <c r="N28" s="161">
        <v>737288</v>
      </c>
      <c r="O28" s="15">
        <v>798338</v>
      </c>
      <c r="P28" s="15">
        <v>293124</v>
      </c>
      <c r="Q28" s="15">
        <v>39370</v>
      </c>
      <c r="R28" s="15">
        <v>2118</v>
      </c>
      <c r="S28" s="15">
        <v>161</v>
      </c>
      <c r="T28" s="15">
        <v>24</v>
      </c>
      <c r="U28" s="218">
        <v>1147654</v>
      </c>
      <c r="V28" s="14">
        <v>8118</v>
      </c>
      <c r="W28" s="15">
        <v>235309</v>
      </c>
      <c r="X28" s="15">
        <v>356792</v>
      </c>
      <c r="Y28" s="15">
        <v>387504</v>
      </c>
      <c r="Z28" s="15">
        <v>140232</v>
      </c>
      <c r="AA28" s="15">
        <v>18611</v>
      </c>
      <c r="AB28" s="15">
        <v>990</v>
      </c>
      <c r="AC28" s="15">
        <v>80</v>
      </c>
      <c r="AD28" s="230">
        <v>18</v>
      </c>
    </row>
    <row r="29" spans="2:30" ht="12" x14ac:dyDescent="0.3">
      <c r="B29" s="61">
        <v>1990</v>
      </c>
      <c r="C29" s="62">
        <v>2275751</v>
      </c>
      <c r="D29" s="28">
        <v>760590</v>
      </c>
      <c r="E29" s="17">
        <v>731630</v>
      </c>
      <c r="F29" s="163">
        <v>783531</v>
      </c>
      <c r="G29" s="52">
        <v>1103222</v>
      </c>
      <c r="H29" s="164">
        <v>370191</v>
      </c>
      <c r="I29" s="153">
        <v>352947</v>
      </c>
      <c r="J29" s="165">
        <v>380084</v>
      </c>
      <c r="K29" s="186">
        <v>2275751</v>
      </c>
      <c r="L29" s="164">
        <v>11750</v>
      </c>
      <c r="M29" s="153">
        <v>639758</v>
      </c>
      <c r="N29" s="153">
        <v>732721</v>
      </c>
      <c r="O29" s="17">
        <v>750735</v>
      </c>
      <c r="P29" s="17">
        <v>128111</v>
      </c>
      <c r="Q29" s="17">
        <v>11782</v>
      </c>
      <c r="R29" s="17">
        <v>806</v>
      </c>
      <c r="S29" s="17">
        <v>78</v>
      </c>
      <c r="T29" s="17">
        <v>10</v>
      </c>
      <c r="U29" s="215">
        <v>1103222</v>
      </c>
      <c r="V29" s="16">
        <v>5941</v>
      </c>
      <c r="W29" s="17">
        <v>312130</v>
      </c>
      <c r="X29" s="17">
        <v>355035</v>
      </c>
      <c r="Y29" s="17">
        <v>363394</v>
      </c>
      <c r="Z29" s="17">
        <v>60638</v>
      </c>
      <c r="AA29" s="17">
        <v>5593</v>
      </c>
      <c r="AB29" s="17">
        <v>436</v>
      </c>
      <c r="AC29" s="17">
        <v>50</v>
      </c>
      <c r="AD29" s="18">
        <v>5</v>
      </c>
    </row>
    <row r="30" spans="2:30" ht="12" x14ac:dyDescent="0.3">
      <c r="B30" s="63">
        <v>1991</v>
      </c>
      <c r="C30" s="64">
        <v>2232330</v>
      </c>
      <c r="D30" s="7">
        <v>749511</v>
      </c>
      <c r="E30" s="6">
        <v>756745</v>
      </c>
      <c r="F30" s="155">
        <v>726074</v>
      </c>
      <c r="G30" s="49">
        <v>1081686</v>
      </c>
      <c r="H30" s="156">
        <v>363279</v>
      </c>
      <c r="I30" s="149">
        <v>368134</v>
      </c>
      <c r="J30" s="157">
        <v>350273</v>
      </c>
      <c r="K30" s="187">
        <v>2232330</v>
      </c>
      <c r="L30" s="156">
        <v>15100</v>
      </c>
      <c r="M30" s="149">
        <v>587750</v>
      </c>
      <c r="N30" s="149">
        <v>745924</v>
      </c>
      <c r="O30" s="6">
        <v>710327</v>
      </c>
      <c r="P30" s="6">
        <v>158965</v>
      </c>
      <c r="Q30" s="6">
        <v>13610</v>
      </c>
      <c r="R30" s="6">
        <v>578</v>
      </c>
      <c r="S30" s="6">
        <v>63</v>
      </c>
      <c r="T30" s="6">
        <v>13</v>
      </c>
      <c r="U30" s="214">
        <v>1081686</v>
      </c>
      <c r="V30" s="8">
        <v>8255</v>
      </c>
      <c r="W30" s="6">
        <v>283790</v>
      </c>
      <c r="X30" s="6">
        <v>364614</v>
      </c>
      <c r="Y30" s="6">
        <v>342092</v>
      </c>
      <c r="Z30" s="6">
        <v>75762</v>
      </c>
      <c r="AA30" s="6">
        <v>6847</v>
      </c>
      <c r="AB30" s="6">
        <v>289</v>
      </c>
      <c r="AC30" s="6">
        <v>32</v>
      </c>
      <c r="AD30" s="9">
        <v>5</v>
      </c>
    </row>
    <row r="31" spans="2:30" ht="12" x14ac:dyDescent="0.3">
      <c r="B31" s="63">
        <v>1992</v>
      </c>
      <c r="C31" s="64">
        <v>2336284</v>
      </c>
      <c r="D31" s="7">
        <v>838106</v>
      </c>
      <c r="E31" s="6">
        <v>746669</v>
      </c>
      <c r="F31" s="155">
        <v>751509</v>
      </c>
      <c r="G31" s="49">
        <v>1135519</v>
      </c>
      <c r="H31" s="156">
        <v>406834</v>
      </c>
      <c r="I31" s="149">
        <v>362549</v>
      </c>
      <c r="J31" s="157">
        <v>366136</v>
      </c>
      <c r="K31" s="187">
        <v>2336284</v>
      </c>
      <c r="L31" s="156">
        <v>14848</v>
      </c>
      <c r="M31" s="149">
        <v>625204</v>
      </c>
      <c r="N31" s="149">
        <v>745918</v>
      </c>
      <c r="O31" s="6">
        <v>735301</v>
      </c>
      <c r="P31" s="149">
        <v>192627</v>
      </c>
      <c r="Q31" s="149">
        <v>20711</v>
      </c>
      <c r="R31" s="149">
        <v>1618</v>
      </c>
      <c r="S31" s="149">
        <v>45</v>
      </c>
      <c r="T31" s="149">
        <v>12</v>
      </c>
      <c r="U31" s="214">
        <v>1135519</v>
      </c>
      <c r="V31" s="150">
        <v>7019</v>
      </c>
      <c r="W31" s="149">
        <v>303719</v>
      </c>
      <c r="X31" s="149">
        <v>364274</v>
      </c>
      <c r="Y31" s="149">
        <v>357757</v>
      </c>
      <c r="Z31" s="149">
        <v>92494</v>
      </c>
      <c r="AA31" s="149">
        <v>9435</v>
      </c>
      <c r="AB31" s="149">
        <v>800</v>
      </c>
      <c r="AC31" s="6">
        <v>19</v>
      </c>
      <c r="AD31" s="9">
        <v>2</v>
      </c>
    </row>
    <row r="32" spans="2:30" ht="12" x14ac:dyDescent="0.3">
      <c r="B32" s="63">
        <v>1993</v>
      </c>
      <c r="C32" s="64">
        <v>2410874</v>
      </c>
      <c r="D32" s="7">
        <v>835209</v>
      </c>
      <c r="E32" s="6">
        <v>834567</v>
      </c>
      <c r="F32" s="155">
        <v>741098</v>
      </c>
      <c r="G32" s="49">
        <v>1170059</v>
      </c>
      <c r="H32" s="156">
        <v>404980</v>
      </c>
      <c r="I32" s="149">
        <v>405347</v>
      </c>
      <c r="J32" s="157">
        <v>359732</v>
      </c>
      <c r="K32" s="187">
        <v>2410874</v>
      </c>
      <c r="L32" s="156">
        <v>15473</v>
      </c>
      <c r="M32" s="149">
        <v>602727</v>
      </c>
      <c r="N32" s="149">
        <v>814666</v>
      </c>
      <c r="O32" s="6">
        <v>746163</v>
      </c>
      <c r="P32" s="149">
        <v>212160</v>
      </c>
      <c r="Q32" s="149">
        <v>18911</v>
      </c>
      <c r="R32" s="149">
        <v>702</v>
      </c>
      <c r="S32" s="149">
        <v>59</v>
      </c>
      <c r="T32" s="149">
        <v>13</v>
      </c>
      <c r="U32" s="214">
        <v>1170059</v>
      </c>
      <c r="V32" s="150">
        <v>7255</v>
      </c>
      <c r="W32" s="149">
        <v>297057</v>
      </c>
      <c r="X32" s="149">
        <v>394738</v>
      </c>
      <c r="Y32" s="149">
        <v>362436</v>
      </c>
      <c r="Z32" s="149">
        <v>98748</v>
      </c>
      <c r="AA32" s="149">
        <v>9514</v>
      </c>
      <c r="AB32" s="149">
        <v>286</v>
      </c>
      <c r="AC32" s="6">
        <v>22</v>
      </c>
      <c r="AD32" s="9">
        <v>3</v>
      </c>
    </row>
    <row r="33" spans="2:30" ht="12" x14ac:dyDescent="0.3">
      <c r="B33" s="63">
        <v>1994</v>
      </c>
      <c r="C33" s="64">
        <v>2508657</v>
      </c>
      <c r="D33" s="7">
        <v>845782</v>
      </c>
      <c r="E33" s="6">
        <v>832924</v>
      </c>
      <c r="F33" s="155">
        <v>829951</v>
      </c>
      <c r="G33" s="49">
        <v>1217572</v>
      </c>
      <c r="H33" s="156">
        <v>410830</v>
      </c>
      <c r="I33" s="149">
        <v>403867</v>
      </c>
      <c r="J33" s="157">
        <v>402875</v>
      </c>
      <c r="K33" s="187">
        <v>2508657</v>
      </c>
      <c r="L33" s="156">
        <v>11237</v>
      </c>
      <c r="M33" s="149">
        <v>684513</v>
      </c>
      <c r="N33" s="149">
        <v>820411</v>
      </c>
      <c r="O33" s="6">
        <v>821464</v>
      </c>
      <c r="P33" s="149">
        <v>158337</v>
      </c>
      <c r="Q33" s="149">
        <v>12192</v>
      </c>
      <c r="R33" s="149">
        <v>437</v>
      </c>
      <c r="S33" s="149">
        <v>47</v>
      </c>
      <c r="T33" s="149">
        <v>19</v>
      </c>
      <c r="U33" s="214">
        <v>1217572</v>
      </c>
      <c r="V33" s="150">
        <v>5004</v>
      </c>
      <c r="W33" s="149">
        <v>334796</v>
      </c>
      <c r="X33" s="149">
        <v>399203</v>
      </c>
      <c r="Y33" s="149">
        <v>398978</v>
      </c>
      <c r="Z33" s="149">
        <v>73472</v>
      </c>
      <c r="AA33" s="149">
        <v>5890</v>
      </c>
      <c r="AB33" s="149">
        <v>201</v>
      </c>
      <c r="AC33" s="6">
        <v>24</v>
      </c>
      <c r="AD33" s="9">
        <v>4</v>
      </c>
    </row>
    <row r="34" spans="2:30" ht="12" x14ac:dyDescent="0.3">
      <c r="B34" s="63">
        <v>1995</v>
      </c>
      <c r="C34" s="64">
        <v>2481848</v>
      </c>
      <c r="D34" s="7">
        <v>810859</v>
      </c>
      <c r="E34" s="6">
        <v>842916</v>
      </c>
      <c r="F34" s="155">
        <v>828073</v>
      </c>
      <c r="G34" s="49">
        <v>1203668</v>
      </c>
      <c r="H34" s="156">
        <v>392573</v>
      </c>
      <c r="I34" s="149">
        <v>409780</v>
      </c>
      <c r="J34" s="157">
        <v>401315</v>
      </c>
      <c r="K34" s="187">
        <v>2481848</v>
      </c>
      <c r="L34" s="156">
        <v>12860</v>
      </c>
      <c r="M34" s="149">
        <v>649459</v>
      </c>
      <c r="N34" s="149">
        <v>817446</v>
      </c>
      <c r="O34" s="6">
        <v>818037</v>
      </c>
      <c r="P34" s="149">
        <v>167938</v>
      </c>
      <c r="Q34" s="149">
        <v>15675</v>
      </c>
      <c r="R34" s="149">
        <v>376</v>
      </c>
      <c r="S34" s="149">
        <v>34</v>
      </c>
      <c r="T34" s="149">
        <v>23</v>
      </c>
      <c r="U34" s="214">
        <v>1203668</v>
      </c>
      <c r="V34" s="150">
        <v>6444</v>
      </c>
      <c r="W34" s="149">
        <v>312262</v>
      </c>
      <c r="X34" s="149">
        <v>396571</v>
      </c>
      <c r="Y34" s="149">
        <v>398443</v>
      </c>
      <c r="Z34" s="149">
        <v>81529</v>
      </c>
      <c r="AA34" s="149">
        <v>8213</v>
      </c>
      <c r="AB34" s="149">
        <v>178</v>
      </c>
      <c r="AC34" s="6">
        <v>15</v>
      </c>
      <c r="AD34" s="9">
        <v>13</v>
      </c>
    </row>
    <row r="35" spans="2:30" ht="12" x14ac:dyDescent="0.3">
      <c r="B35" s="63">
        <v>1996</v>
      </c>
      <c r="C35" s="64">
        <v>2379983</v>
      </c>
      <c r="D35" s="7">
        <v>734486</v>
      </c>
      <c r="E35" s="6">
        <v>808169</v>
      </c>
      <c r="F35" s="155">
        <v>837328</v>
      </c>
      <c r="G35" s="49">
        <v>1152434</v>
      </c>
      <c r="H35" s="156">
        <v>354587</v>
      </c>
      <c r="I35" s="149">
        <v>391632</v>
      </c>
      <c r="J35" s="157">
        <v>406215</v>
      </c>
      <c r="K35" s="187">
        <v>2379983</v>
      </c>
      <c r="L35" s="156">
        <v>10820</v>
      </c>
      <c r="M35" s="149">
        <v>590186</v>
      </c>
      <c r="N35" s="149">
        <v>776746</v>
      </c>
      <c r="O35" s="6">
        <v>811467</v>
      </c>
      <c r="P35" s="149">
        <v>173707</v>
      </c>
      <c r="Q35" s="149">
        <v>16183</v>
      </c>
      <c r="R35" s="149">
        <v>836</v>
      </c>
      <c r="S35" s="149">
        <v>26</v>
      </c>
      <c r="T35" s="149">
        <v>12</v>
      </c>
      <c r="U35" s="214">
        <v>1152434</v>
      </c>
      <c r="V35" s="150">
        <v>4615</v>
      </c>
      <c r="W35" s="149">
        <v>284774</v>
      </c>
      <c r="X35" s="149">
        <v>377380</v>
      </c>
      <c r="Y35" s="149">
        <v>393719</v>
      </c>
      <c r="Z35" s="149">
        <v>83785</v>
      </c>
      <c r="AA35" s="149">
        <v>7852</v>
      </c>
      <c r="AB35" s="149">
        <v>295</v>
      </c>
      <c r="AC35" s="6">
        <v>11</v>
      </c>
      <c r="AD35" s="9">
        <v>3</v>
      </c>
    </row>
    <row r="36" spans="2:30" ht="12" x14ac:dyDescent="0.3">
      <c r="B36" s="63">
        <v>1997</v>
      </c>
      <c r="C36" s="64">
        <v>2180283</v>
      </c>
      <c r="D36" s="7">
        <v>645713</v>
      </c>
      <c r="E36" s="6">
        <v>732256</v>
      </c>
      <c r="F36" s="155">
        <v>802314</v>
      </c>
      <c r="G36" s="49">
        <v>1052046</v>
      </c>
      <c r="H36" s="156">
        <v>309911</v>
      </c>
      <c r="I36" s="149">
        <v>353885</v>
      </c>
      <c r="J36" s="157">
        <v>388250</v>
      </c>
      <c r="K36" s="187">
        <v>2180283</v>
      </c>
      <c r="L36" s="156">
        <v>9390</v>
      </c>
      <c r="M36" s="149">
        <v>542901</v>
      </c>
      <c r="N36" s="149">
        <v>708852</v>
      </c>
      <c r="O36" s="6">
        <v>771025</v>
      </c>
      <c r="P36" s="149">
        <v>133410</v>
      </c>
      <c r="Q36" s="149">
        <v>14231</v>
      </c>
      <c r="R36" s="149">
        <v>405</v>
      </c>
      <c r="S36" s="149">
        <v>59</v>
      </c>
      <c r="T36" s="149">
        <v>10</v>
      </c>
      <c r="U36" s="214">
        <v>1052046</v>
      </c>
      <c r="V36" s="150">
        <v>4414</v>
      </c>
      <c r="W36" s="149">
        <v>259132</v>
      </c>
      <c r="X36" s="149">
        <v>341795</v>
      </c>
      <c r="Y36" s="149">
        <v>372815</v>
      </c>
      <c r="Z36" s="149">
        <v>66040</v>
      </c>
      <c r="AA36" s="149">
        <v>7625</v>
      </c>
      <c r="AB36" s="149">
        <v>205</v>
      </c>
      <c r="AC36" s="6">
        <v>17</v>
      </c>
      <c r="AD36" s="9">
        <v>3</v>
      </c>
    </row>
    <row r="37" spans="2:30" ht="12" x14ac:dyDescent="0.3">
      <c r="B37" s="63">
        <v>1998</v>
      </c>
      <c r="C37" s="64">
        <v>2011468</v>
      </c>
      <c r="D37" s="7">
        <v>641873</v>
      </c>
      <c r="E37" s="6">
        <v>642888</v>
      </c>
      <c r="F37" s="155">
        <v>726707</v>
      </c>
      <c r="G37" s="49">
        <v>965560</v>
      </c>
      <c r="H37" s="156">
        <v>306490</v>
      </c>
      <c r="I37" s="149">
        <v>308694</v>
      </c>
      <c r="J37" s="157">
        <v>350376</v>
      </c>
      <c r="K37" s="187">
        <v>2011468</v>
      </c>
      <c r="L37" s="156">
        <v>8835</v>
      </c>
      <c r="M37" s="149">
        <v>573897</v>
      </c>
      <c r="N37" s="149">
        <v>637709</v>
      </c>
      <c r="O37" s="6">
        <v>702248</v>
      </c>
      <c r="P37" s="149">
        <v>81195</v>
      </c>
      <c r="Q37" s="149">
        <v>7181</v>
      </c>
      <c r="R37" s="149">
        <v>323</v>
      </c>
      <c r="S37" s="149">
        <v>49</v>
      </c>
      <c r="T37" s="149">
        <v>31</v>
      </c>
      <c r="U37" s="214">
        <v>965560</v>
      </c>
      <c r="V37" s="150">
        <v>3820</v>
      </c>
      <c r="W37" s="149">
        <v>274707</v>
      </c>
      <c r="X37" s="149">
        <v>304790</v>
      </c>
      <c r="Y37" s="149">
        <v>341238</v>
      </c>
      <c r="Z37" s="149">
        <v>37766</v>
      </c>
      <c r="AA37" s="149">
        <v>3080</v>
      </c>
      <c r="AB37" s="149">
        <v>128</v>
      </c>
      <c r="AC37" s="6">
        <v>21</v>
      </c>
      <c r="AD37" s="9">
        <v>10</v>
      </c>
    </row>
    <row r="38" spans="2:30" ht="12.75" thickBot="1" x14ac:dyDescent="0.35">
      <c r="B38" s="65">
        <v>1999</v>
      </c>
      <c r="C38" s="66">
        <v>1896956</v>
      </c>
      <c r="D38" s="24">
        <v>616017</v>
      </c>
      <c r="E38" s="20">
        <v>640058</v>
      </c>
      <c r="F38" s="166">
        <v>640881</v>
      </c>
      <c r="G38" s="50">
        <v>907279</v>
      </c>
      <c r="H38" s="167">
        <v>294326</v>
      </c>
      <c r="I38" s="151">
        <v>305624</v>
      </c>
      <c r="J38" s="168">
        <v>307329</v>
      </c>
      <c r="K38" s="190">
        <v>1896956</v>
      </c>
      <c r="L38" s="167">
        <v>5317</v>
      </c>
      <c r="M38" s="151">
        <v>546585</v>
      </c>
      <c r="N38" s="151">
        <v>631672</v>
      </c>
      <c r="O38" s="20">
        <v>630734</v>
      </c>
      <c r="P38" s="151">
        <v>69674</v>
      </c>
      <c r="Q38" s="151">
        <v>12116</v>
      </c>
      <c r="R38" s="151">
        <v>736</v>
      </c>
      <c r="S38" s="151">
        <v>90</v>
      </c>
      <c r="T38" s="151">
        <v>32</v>
      </c>
      <c r="U38" s="216">
        <v>907279</v>
      </c>
      <c r="V38" s="152">
        <v>2650</v>
      </c>
      <c r="W38" s="151">
        <v>262858</v>
      </c>
      <c r="X38" s="151">
        <v>302176</v>
      </c>
      <c r="Y38" s="151">
        <v>301718</v>
      </c>
      <c r="Z38" s="151">
        <v>31948</v>
      </c>
      <c r="AA38" s="151">
        <v>5545</v>
      </c>
      <c r="AB38" s="151">
        <v>330</v>
      </c>
      <c r="AC38" s="20">
        <v>47</v>
      </c>
      <c r="AD38" s="21">
        <v>7</v>
      </c>
    </row>
    <row r="39" spans="2:30" ht="12" x14ac:dyDescent="0.3">
      <c r="B39" s="61">
        <v>2000</v>
      </c>
      <c r="C39" s="62">
        <v>1860539</v>
      </c>
      <c r="D39" s="28">
        <v>611196</v>
      </c>
      <c r="E39" s="17">
        <v>613921</v>
      </c>
      <c r="F39" s="163">
        <v>635422</v>
      </c>
      <c r="G39" s="52">
        <v>888709</v>
      </c>
      <c r="H39" s="164">
        <v>291717</v>
      </c>
      <c r="I39" s="153">
        <v>293544</v>
      </c>
      <c r="J39" s="165">
        <v>303448</v>
      </c>
      <c r="K39" s="186">
        <v>1860539</v>
      </c>
      <c r="L39" s="164">
        <v>6503</v>
      </c>
      <c r="M39" s="153">
        <v>539245</v>
      </c>
      <c r="N39" s="153">
        <v>612567</v>
      </c>
      <c r="O39" s="17">
        <v>624433</v>
      </c>
      <c r="P39" s="153">
        <v>65722</v>
      </c>
      <c r="Q39" s="153">
        <v>10597</v>
      </c>
      <c r="R39" s="153">
        <v>1277</v>
      </c>
      <c r="S39" s="153">
        <v>155</v>
      </c>
      <c r="T39" s="153">
        <v>40</v>
      </c>
      <c r="U39" s="215">
        <v>888709</v>
      </c>
      <c r="V39" s="154">
        <v>2649</v>
      </c>
      <c r="W39" s="153">
        <v>257519</v>
      </c>
      <c r="X39" s="153">
        <v>294935</v>
      </c>
      <c r="Y39" s="153">
        <v>298568</v>
      </c>
      <c r="Z39" s="153">
        <v>30626</v>
      </c>
      <c r="AA39" s="153">
        <v>4074</v>
      </c>
      <c r="AB39" s="153">
        <v>321</v>
      </c>
      <c r="AC39" s="17">
        <v>5</v>
      </c>
      <c r="AD39" s="18">
        <v>12</v>
      </c>
    </row>
    <row r="40" spans="2:30" ht="12" x14ac:dyDescent="0.3">
      <c r="B40" s="63">
        <v>2001</v>
      </c>
      <c r="C40" s="64">
        <v>1831152</v>
      </c>
      <c r="D40" s="7">
        <v>613705</v>
      </c>
      <c r="E40" s="6">
        <v>608280</v>
      </c>
      <c r="F40" s="155">
        <v>609167</v>
      </c>
      <c r="G40" s="49">
        <v>871082</v>
      </c>
      <c r="H40" s="156">
        <v>289789</v>
      </c>
      <c r="I40" s="149">
        <v>290208</v>
      </c>
      <c r="J40" s="157">
        <v>291085</v>
      </c>
      <c r="K40" s="187">
        <v>1831152</v>
      </c>
      <c r="L40" s="156">
        <v>3950</v>
      </c>
      <c r="M40" s="149">
        <v>563840</v>
      </c>
      <c r="N40" s="149">
        <v>609322</v>
      </c>
      <c r="O40" s="6">
        <v>601175</v>
      </c>
      <c r="P40" s="149">
        <v>45370</v>
      </c>
      <c r="Q40" s="149">
        <v>6929</v>
      </c>
      <c r="R40" s="149">
        <v>476</v>
      </c>
      <c r="S40" s="149">
        <v>34</v>
      </c>
      <c r="T40" s="149">
        <v>56</v>
      </c>
      <c r="U40" s="214">
        <v>871082</v>
      </c>
      <c r="V40" s="150">
        <v>1705</v>
      </c>
      <c r="W40" s="149">
        <v>267031</v>
      </c>
      <c r="X40" s="149">
        <v>291128</v>
      </c>
      <c r="Y40" s="149">
        <v>286504</v>
      </c>
      <c r="Z40" s="149">
        <v>21454</v>
      </c>
      <c r="AA40" s="149">
        <v>3126</v>
      </c>
      <c r="AB40" s="149">
        <v>101</v>
      </c>
      <c r="AC40" s="6">
        <v>10</v>
      </c>
      <c r="AD40" s="9">
        <v>23</v>
      </c>
    </row>
    <row r="41" spans="2:30" ht="12" x14ac:dyDescent="0.3">
      <c r="B41" s="63">
        <v>2002</v>
      </c>
      <c r="C41" s="64">
        <v>1841030</v>
      </c>
      <c r="D41" s="7">
        <v>627975</v>
      </c>
      <c r="E41" s="6">
        <v>610239</v>
      </c>
      <c r="F41" s="155">
        <v>602816</v>
      </c>
      <c r="G41" s="49">
        <v>870338</v>
      </c>
      <c r="H41" s="156">
        <v>294712</v>
      </c>
      <c r="I41" s="149">
        <v>288230</v>
      </c>
      <c r="J41" s="157">
        <v>287396</v>
      </c>
      <c r="K41" s="187">
        <v>1841030</v>
      </c>
      <c r="L41" s="156">
        <v>8310</v>
      </c>
      <c r="M41" s="149">
        <v>570900</v>
      </c>
      <c r="N41" s="149">
        <v>608234</v>
      </c>
      <c r="O41" s="6">
        <v>597121</v>
      </c>
      <c r="P41" s="149">
        <v>46039</v>
      </c>
      <c r="Q41" s="149">
        <v>10014</v>
      </c>
      <c r="R41" s="149">
        <v>284</v>
      </c>
      <c r="S41" s="149">
        <v>46</v>
      </c>
      <c r="T41" s="149">
        <v>82</v>
      </c>
      <c r="U41" s="214">
        <v>870338</v>
      </c>
      <c r="V41" s="150">
        <v>3933</v>
      </c>
      <c r="W41" s="149">
        <v>267684</v>
      </c>
      <c r="X41" s="149">
        <v>286757</v>
      </c>
      <c r="Y41" s="149">
        <v>282895</v>
      </c>
      <c r="Z41" s="149">
        <v>23081</v>
      </c>
      <c r="AA41" s="149">
        <v>5800</v>
      </c>
      <c r="AB41" s="149">
        <v>138</v>
      </c>
      <c r="AC41" s="6">
        <v>17</v>
      </c>
      <c r="AD41" s="9">
        <v>33</v>
      </c>
    </row>
    <row r="42" spans="2:30" ht="12" x14ac:dyDescent="0.3">
      <c r="B42" s="63">
        <v>2003</v>
      </c>
      <c r="C42" s="64">
        <v>1854641</v>
      </c>
      <c r="D42" s="7">
        <v>624020</v>
      </c>
      <c r="E42" s="6">
        <v>625005</v>
      </c>
      <c r="F42" s="155">
        <v>605616</v>
      </c>
      <c r="G42" s="49">
        <v>873957</v>
      </c>
      <c r="H42" s="156">
        <v>294208</v>
      </c>
      <c r="I42" s="149">
        <v>293596</v>
      </c>
      <c r="J42" s="157">
        <v>286153</v>
      </c>
      <c r="K42" s="187">
        <v>1854641</v>
      </c>
      <c r="L42" s="156">
        <v>7959</v>
      </c>
      <c r="M42" s="149">
        <v>569751</v>
      </c>
      <c r="N42" s="149">
        <v>620538</v>
      </c>
      <c r="O42" s="6">
        <v>601701</v>
      </c>
      <c r="P42" s="6">
        <v>45073</v>
      </c>
      <c r="Q42" s="6">
        <v>9210</v>
      </c>
      <c r="R42" s="6">
        <v>249</v>
      </c>
      <c r="S42" s="6">
        <v>60</v>
      </c>
      <c r="T42" s="6">
        <v>100</v>
      </c>
      <c r="U42" s="214">
        <v>873957</v>
      </c>
      <c r="V42" s="8">
        <v>4156</v>
      </c>
      <c r="W42" s="6">
        <v>269585</v>
      </c>
      <c r="X42" s="6">
        <v>292449</v>
      </c>
      <c r="Y42" s="6">
        <v>283127</v>
      </c>
      <c r="Z42" s="6">
        <v>20086</v>
      </c>
      <c r="AA42" s="6">
        <v>4380</v>
      </c>
      <c r="AB42" s="6">
        <v>114</v>
      </c>
      <c r="AC42" s="6">
        <v>26</v>
      </c>
      <c r="AD42" s="9">
        <v>34</v>
      </c>
    </row>
    <row r="43" spans="2:30" ht="12" x14ac:dyDescent="0.3">
      <c r="B43" s="63">
        <v>2004</v>
      </c>
      <c r="C43" s="71">
        <v>1933543</v>
      </c>
      <c r="D43" s="232">
        <v>691170</v>
      </c>
      <c r="E43" s="233">
        <v>621340</v>
      </c>
      <c r="F43" s="234">
        <v>621033</v>
      </c>
      <c r="G43" s="169">
        <v>910593</v>
      </c>
      <c r="H43" s="232">
        <v>326288</v>
      </c>
      <c r="I43" s="233">
        <v>292518</v>
      </c>
      <c r="J43" s="244">
        <v>291787</v>
      </c>
      <c r="K43" s="187">
        <v>1933543</v>
      </c>
      <c r="L43" s="170">
        <v>10850</v>
      </c>
      <c r="M43" s="171">
        <v>620675</v>
      </c>
      <c r="N43" s="171">
        <v>611565</v>
      </c>
      <c r="O43" s="74">
        <v>610339</v>
      </c>
      <c r="P43" s="74">
        <v>64921</v>
      </c>
      <c r="Q43" s="74">
        <v>14644</v>
      </c>
      <c r="R43" s="74">
        <v>394</v>
      </c>
      <c r="S43" s="74">
        <v>78</v>
      </c>
      <c r="T43" s="74">
        <v>77</v>
      </c>
      <c r="U43" s="214">
        <v>910593</v>
      </c>
      <c r="V43" s="75">
        <v>5694</v>
      </c>
      <c r="W43" s="74">
        <v>295245</v>
      </c>
      <c r="X43" s="74">
        <v>289000</v>
      </c>
      <c r="Y43" s="74">
        <v>286117</v>
      </c>
      <c r="Z43" s="74">
        <v>29003</v>
      </c>
      <c r="AA43" s="74">
        <v>5398</v>
      </c>
      <c r="AB43" s="74">
        <v>67</v>
      </c>
      <c r="AC43" s="74">
        <v>35</v>
      </c>
      <c r="AD43" s="231">
        <v>34</v>
      </c>
    </row>
    <row r="44" spans="2:30" ht="12" x14ac:dyDescent="0.3">
      <c r="B44" s="63">
        <v>2005</v>
      </c>
      <c r="C44" s="71">
        <v>2010704</v>
      </c>
      <c r="D44" s="232">
        <v>704538</v>
      </c>
      <c r="E44" s="233">
        <v>688204</v>
      </c>
      <c r="F44" s="234">
        <v>617962</v>
      </c>
      <c r="G44" s="169">
        <v>946974</v>
      </c>
      <c r="H44" s="232">
        <v>330636</v>
      </c>
      <c r="I44" s="233">
        <v>325094</v>
      </c>
      <c r="J44" s="244">
        <v>291244</v>
      </c>
      <c r="K44" s="187">
        <v>2010704</v>
      </c>
      <c r="L44" s="41">
        <v>11569</v>
      </c>
      <c r="M44" s="30">
        <v>649705</v>
      </c>
      <c r="N44" s="30">
        <v>683280</v>
      </c>
      <c r="O44" s="98">
        <v>613422</v>
      </c>
      <c r="P44" s="98">
        <v>48271</v>
      </c>
      <c r="Q44" s="98">
        <v>3928</v>
      </c>
      <c r="R44" s="98">
        <v>333</v>
      </c>
      <c r="S44" s="98">
        <v>57</v>
      </c>
      <c r="T44" s="98">
        <v>139</v>
      </c>
      <c r="U44" s="214">
        <v>946974</v>
      </c>
      <c r="V44" s="10">
        <v>5944</v>
      </c>
      <c r="W44" s="98">
        <v>306840</v>
      </c>
      <c r="X44" s="98">
        <v>322604</v>
      </c>
      <c r="Y44" s="98">
        <v>287998</v>
      </c>
      <c r="Z44" s="98">
        <v>21520</v>
      </c>
      <c r="AA44" s="98">
        <v>1734</v>
      </c>
      <c r="AB44" s="98">
        <v>256</v>
      </c>
      <c r="AC44" s="98">
        <v>27</v>
      </c>
      <c r="AD44" s="99">
        <v>51</v>
      </c>
    </row>
    <row r="45" spans="2:30" ht="12" x14ac:dyDescent="0.3">
      <c r="B45" s="63">
        <v>2006</v>
      </c>
      <c r="C45" s="71">
        <v>2075311</v>
      </c>
      <c r="D45" s="232">
        <v>689540</v>
      </c>
      <c r="E45" s="233">
        <v>701958</v>
      </c>
      <c r="F45" s="234">
        <v>683813</v>
      </c>
      <c r="G45" s="71">
        <v>973094</v>
      </c>
      <c r="H45" s="232">
        <v>320939</v>
      </c>
      <c r="I45" s="233">
        <v>329106</v>
      </c>
      <c r="J45" s="244">
        <v>323049</v>
      </c>
      <c r="K45" s="187">
        <v>2075311</v>
      </c>
      <c r="L45" s="7">
        <v>10027</v>
      </c>
      <c r="M45" s="6">
        <v>641595</v>
      </c>
      <c r="N45" s="6">
        <v>694355</v>
      </c>
      <c r="O45" s="6">
        <v>676707</v>
      </c>
      <c r="P45" s="6">
        <v>48333</v>
      </c>
      <c r="Q45" s="6">
        <v>3889</v>
      </c>
      <c r="R45" s="6">
        <v>199</v>
      </c>
      <c r="S45" s="6">
        <v>44</v>
      </c>
      <c r="T45" s="6">
        <v>162</v>
      </c>
      <c r="U45" s="214">
        <v>973094</v>
      </c>
      <c r="V45" s="10">
        <v>5403</v>
      </c>
      <c r="W45" s="98">
        <v>301609</v>
      </c>
      <c r="X45" s="98">
        <v>326351</v>
      </c>
      <c r="Y45" s="98">
        <v>318218</v>
      </c>
      <c r="Z45" s="98">
        <v>20232</v>
      </c>
      <c r="AA45" s="98">
        <v>1110</v>
      </c>
      <c r="AB45" s="98">
        <v>98</v>
      </c>
      <c r="AC45" s="98">
        <v>13</v>
      </c>
      <c r="AD45" s="99">
        <v>60</v>
      </c>
    </row>
    <row r="46" spans="2:30" ht="12" x14ac:dyDescent="0.3">
      <c r="B46" s="63">
        <v>2007</v>
      </c>
      <c r="C46" s="71">
        <v>2063159</v>
      </c>
      <c r="D46" s="232">
        <v>680114</v>
      </c>
      <c r="E46" s="233">
        <v>686058</v>
      </c>
      <c r="F46" s="234">
        <v>696987</v>
      </c>
      <c r="G46" s="71">
        <v>963020</v>
      </c>
      <c r="H46" s="232">
        <v>316546</v>
      </c>
      <c r="I46" s="233">
        <v>319359</v>
      </c>
      <c r="J46" s="244">
        <v>327115</v>
      </c>
      <c r="K46" s="187">
        <v>2063159</v>
      </c>
      <c r="L46" s="7">
        <v>8180</v>
      </c>
      <c r="M46" s="6">
        <v>641632</v>
      </c>
      <c r="N46" s="6">
        <v>683863</v>
      </c>
      <c r="O46" s="6">
        <v>685282</v>
      </c>
      <c r="P46" s="6">
        <v>40796</v>
      </c>
      <c r="Q46" s="6">
        <v>2949</v>
      </c>
      <c r="R46" s="6">
        <v>214</v>
      </c>
      <c r="S46" s="6">
        <v>48</v>
      </c>
      <c r="T46" s="6">
        <v>195</v>
      </c>
      <c r="U46" s="214">
        <v>963020</v>
      </c>
      <c r="V46" s="8">
        <v>4360</v>
      </c>
      <c r="W46" s="6">
        <v>301845</v>
      </c>
      <c r="X46" s="6">
        <v>318156</v>
      </c>
      <c r="Y46" s="6">
        <v>320412</v>
      </c>
      <c r="Z46" s="6">
        <v>17112</v>
      </c>
      <c r="AA46" s="6">
        <v>950</v>
      </c>
      <c r="AB46" s="6">
        <v>96</v>
      </c>
      <c r="AC46" s="6">
        <v>15</v>
      </c>
      <c r="AD46" s="9">
        <v>74</v>
      </c>
    </row>
    <row r="47" spans="2:30" ht="12" x14ac:dyDescent="0.3">
      <c r="B47" s="63">
        <v>2008</v>
      </c>
      <c r="C47" s="71">
        <v>2038611</v>
      </c>
      <c r="D47" s="232">
        <v>679350</v>
      </c>
      <c r="E47" s="233">
        <v>677485</v>
      </c>
      <c r="F47" s="234">
        <v>681776</v>
      </c>
      <c r="G47" s="71">
        <v>952515</v>
      </c>
      <c r="H47" s="232">
        <v>319860</v>
      </c>
      <c r="I47" s="233">
        <v>315429</v>
      </c>
      <c r="J47" s="244">
        <v>317226</v>
      </c>
      <c r="K47" s="187">
        <v>2038611</v>
      </c>
      <c r="L47" s="7">
        <v>9710</v>
      </c>
      <c r="M47" s="6">
        <v>603166</v>
      </c>
      <c r="N47" s="6">
        <v>658198</v>
      </c>
      <c r="O47" s="6">
        <v>669507</v>
      </c>
      <c r="P47" s="6">
        <v>72080</v>
      </c>
      <c r="Q47" s="6">
        <v>25310</v>
      </c>
      <c r="R47" s="6">
        <v>390</v>
      </c>
      <c r="S47" s="6">
        <v>69</v>
      </c>
      <c r="T47" s="6">
        <v>181</v>
      </c>
      <c r="U47" s="214">
        <v>952515</v>
      </c>
      <c r="V47" s="8">
        <v>5027</v>
      </c>
      <c r="W47" s="6">
        <v>286766</v>
      </c>
      <c r="X47" s="6">
        <v>306096</v>
      </c>
      <c r="Y47" s="6">
        <v>310516</v>
      </c>
      <c r="Z47" s="6">
        <v>31918</v>
      </c>
      <c r="AA47" s="6">
        <v>11943</v>
      </c>
      <c r="AB47" s="6">
        <v>158</v>
      </c>
      <c r="AC47" s="6">
        <v>26</v>
      </c>
      <c r="AD47" s="9">
        <v>65</v>
      </c>
    </row>
    <row r="48" spans="2:30" ht="12.75" thickBot="1" x14ac:dyDescent="0.35">
      <c r="B48" s="65">
        <v>2009</v>
      </c>
      <c r="C48" s="73">
        <v>2006972</v>
      </c>
      <c r="D48" s="235">
        <v>656572</v>
      </c>
      <c r="E48" s="236">
        <v>676887</v>
      </c>
      <c r="F48" s="237">
        <v>673513</v>
      </c>
      <c r="G48" s="73">
        <v>943231</v>
      </c>
      <c r="H48" s="235">
        <v>310933</v>
      </c>
      <c r="I48" s="236">
        <v>318756</v>
      </c>
      <c r="J48" s="245">
        <v>313542</v>
      </c>
      <c r="K48" s="190">
        <v>2006972</v>
      </c>
      <c r="L48" s="24">
        <v>5400</v>
      </c>
      <c r="M48" s="20">
        <v>594267</v>
      </c>
      <c r="N48" s="20">
        <v>679244</v>
      </c>
      <c r="O48" s="20">
        <v>674650</v>
      </c>
      <c r="P48" s="20">
        <v>50101</v>
      </c>
      <c r="Q48" s="20">
        <v>2849</v>
      </c>
      <c r="R48" s="20">
        <v>224</v>
      </c>
      <c r="S48" s="20">
        <v>58</v>
      </c>
      <c r="T48" s="20">
        <v>179</v>
      </c>
      <c r="U48" s="216">
        <v>943231</v>
      </c>
      <c r="V48" s="19">
        <v>2806</v>
      </c>
      <c r="W48" s="20">
        <v>283901</v>
      </c>
      <c r="X48" s="20">
        <v>320923</v>
      </c>
      <c r="Y48" s="20">
        <v>312964</v>
      </c>
      <c r="Z48" s="20">
        <v>21392</v>
      </c>
      <c r="AA48" s="20">
        <v>1069</v>
      </c>
      <c r="AB48" s="20">
        <v>83</v>
      </c>
      <c r="AC48" s="20">
        <v>25</v>
      </c>
      <c r="AD48" s="21">
        <v>68</v>
      </c>
    </row>
    <row r="49" spans="2:30" ht="12" x14ac:dyDescent="0.3">
      <c r="B49" s="61">
        <v>2010</v>
      </c>
      <c r="C49" s="62">
        <v>1974798</v>
      </c>
      <c r="D49" s="238">
        <v>646048</v>
      </c>
      <c r="E49" s="239">
        <v>655012</v>
      </c>
      <c r="F49" s="240">
        <v>673738</v>
      </c>
      <c r="G49" s="62">
        <v>937760</v>
      </c>
      <c r="H49" s="238">
        <v>310380</v>
      </c>
      <c r="I49" s="239">
        <v>310272</v>
      </c>
      <c r="J49" s="246">
        <v>317108</v>
      </c>
      <c r="K49" s="186">
        <v>1974798</v>
      </c>
      <c r="L49" s="28">
        <v>24861</v>
      </c>
      <c r="M49" s="17">
        <v>609519</v>
      </c>
      <c r="N49" s="17">
        <v>658856</v>
      </c>
      <c r="O49" s="17">
        <v>646814</v>
      </c>
      <c r="P49" s="17">
        <v>33258</v>
      </c>
      <c r="Q49" s="17">
        <v>1056</v>
      </c>
      <c r="R49" s="17">
        <v>150</v>
      </c>
      <c r="S49" s="17">
        <v>72</v>
      </c>
      <c r="T49" s="17">
        <v>212</v>
      </c>
      <c r="U49" s="215">
        <v>937760</v>
      </c>
      <c r="V49" s="16">
        <v>12678</v>
      </c>
      <c r="W49" s="17">
        <v>294826</v>
      </c>
      <c r="X49" s="17">
        <v>312042</v>
      </c>
      <c r="Y49" s="17">
        <v>303674</v>
      </c>
      <c r="Z49" s="17">
        <v>13943</v>
      </c>
      <c r="AA49" s="17">
        <v>423</v>
      </c>
      <c r="AB49" s="17">
        <v>58</v>
      </c>
      <c r="AC49" s="17">
        <v>27</v>
      </c>
      <c r="AD49" s="18">
        <v>89</v>
      </c>
    </row>
    <row r="50" spans="2:30" ht="12" x14ac:dyDescent="0.3">
      <c r="B50" s="63">
        <v>2011</v>
      </c>
      <c r="C50" s="64">
        <v>1910572</v>
      </c>
      <c r="D50" s="241">
        <v>615824</v>
      </c>
      <c r="E50" s="242">
        <v>643632</v>
      </c>
      <c r="F50" s="243">
        <v>651116</v>
      </c>
      <c r="G50" s="64">
        <v>910783</v>
      </c>
      <c r="H50" s="241">
        <v>293375</v>
      </c>
      <c r="I50" s="242">
        <v>309190</v>
      </c>
      <c r="J50" s="247">
        <v>308218</v>
      </c>
      <c r="K50" s="187">
        <v>1910572</v>
      </c>
      <c r="L50" s="7">
        <v>3696</v>
      </c>
      <c r="M50" s="6">
        <v>557346</v>
      </c>
      <c r="N50" s="6">
        <v>643627</v>
      </c>
      <c r="O50" s="6">
        <v>649235</v>
      </c>
      <c r="P50" s="6">
        <v>55035</v>
      </c>
      <c r="Q50" s="6">
        <v>1158</v>
      </c>
      <c r="R50" s="6">
        <v>186</v>
      </c>
      <c r="S50" s="6">
        <v>76</v>
      </c>
      <c r="T50" s="6">
        <v>213</v>
      </c>
      <c r="U50" s="214">
        <v>910783</v>
      </c>
      <c r="V50" s="8">
        <v>2075</v>
      </c>
      <c r="W50" s="6">
        <v>268308</v>
      </c>
      <c r="X50" s="6">
        <v>309369</v>
      </c>
      <c r="Y50" s="6">
        <v>307258</v>
      </c>
      <c r="Z50" s="6">
        <v>23118</v>
      </c>
      <c r="AA50" s="6">
        <v>480</v>
      </c>
      <c r="AB50" s="6">
        <v>58</v>
      </c>
      <c r="AC50" s="6">
        <v>25</v>
      </c>
      <c r="AD50" s="9">
        <v>92</v>
      </c>
    </row>
    <row r="51" spans="2:30" ht="12" x14ac:dyDescent="0.3">
      <c r="B51" s="63">
        <v>2012</v>
      </c>
      <c r="C51" s="64">
        <v>1849094</v>
      </c>
      <c r="D51" s="241">
        <v>595627</v>
      </c>
      <c r="E51" s="242">
        <v>613416</v>
      </c>
      <c r="F51" s="243">
        <v>640051</v>
      </c>
      <c r="G51" s="64">
        <v>883808</v>
      </c>
      <c r="H51" s="241">
        <v>284234</v>
      </c>
      <c r="I51" s="242">
        <v>292199</v>
      </c>
      <c r="J51" s="247">
        <v>307375</v>
      </c>
      <c r="K51" s="187">
        <v>1849094</v>
      </c>
      <c r="L51" s="7">
        <v>3429</v>
      </c>
      <c r="M51" s="6">
        <v>538103</v>
      </c>
      <c r="N51" s="6">
        <v>609425</v>
      </c>
      <c r="O51" s="6">
        <v>638095</v>
      </c>
      <c r="P51" s="6">
        <v>57788</v>
      </c>
      <c r="Q51" s="6">
        <v>1752</v>
      </c>
      <c r="R51" s="6">
        <v>210</v>
      </c>
      <c r="S51" s="6">
        <v>58</v>
      </c>
      <c r="T51" s="6">
        <v>234</v>
      </c>
      <c r="U51" s="214">
        <v>883808</v>
      </c>
      <c r="V51" s="8">
        <v>1822</v>
      </c>
      <c r="W51" s="6">
        <v>259725</v>
      </c>
      <c r="X51" s="6">
        <v>290552</v>
      </c>
      <c r="Y51" s="6">
        <v>306121</v>
      </c>
      <c r="Z51" s="6">
        <v>24516</v>
      </c>
      <c r="AA51" s="6">
        <v>857</v>
      </c>
      <c r="AB51" s="6">
        <v>89</v>
      </c>
      <c r="AC51" s="6">
        <v>18</v>
      </c>
      <c r="AD51" s="9">
        <v>108</v>
      </c>
    </row>
    <row r="52" spans="2:30" ht="12" x14ac:dyDescent="0.3">
      <c r="B52" s="63">
        <v>2013</v>
      </c>
      <c r="C52" s="64">
        <v>1804189</v>
      </c>
      <c r="D52" s="241">
        <v>600658</v>
      </c>
      <c r="E52" s="242">
        <v>593260</v>
      </c>
      <c r="F52" s="243">
        <v>610271</v>
      </c>
      <c r="G52" s="64">
        <v>859506</v>
      </c>
      <c r="H52" s="241">
        <v>285796</v>
      </c>
      <c r="I52" s="242">
        <v>283145</v>
      </c>
      <c r="J52" s="247">
        <v>290565</v>
      </c>
      <c r="K52" s="187">
        <v>1804189</v>
      </c>
      <c r="L52" s="7">
        <v>2546</v>
      </c>
      <c r="M52" s="6">
        <v>533341</v>
      </c>
      <c r="N52" s="6">
        <v>602153</v>
      </c>
      <c r="O52" s="6">
        <v>604504</v>
      </c>
      <c r="P52" s="6">
        <v>59148</v>
      </c>
      <c r="Q52" s="6">
        <v>1998</v>
      </c>
      <c r="R52" s="6">
        <v>217</v>
      </c>
      <c r="S52" s="6">
        <v>61</v>
      </c>
      <c r="T52" s="6">
        <v>221</v>
      </c>
      <c r="U52" s="214">
        <v>859506</v>
      </c>
      <c r="V52" s="8">
        <v>1446</v>
      </c>
      <c r="W52" s="6">
        <v>255733</v>
      </c>
      <c r="X52" s="6">
        <v>287431</v>
      </c>
      <c r="Y52" s="6">
        <v>288194</v>
      </c>
      <c r="Z52" s="6">
        <v>25703</v>
      </c>
      <c r="AA52" s="6">
        <v>783</v>
      </c>
      <c r="AB52" s="6">
        <v>96</v>
      </c>
      <c r="AC52" s="6">
        <v>24</v>
      </c>
      <c r="AD52" s="9">
        <v>96</v>
      </c>
    </row>
    <row r="53" spans="2:30" ht="12" x14ac:dyDescent="0.3">
      <c r="B53" s="63">
        <v>2014</v>
      </c>
      <c r="C53" s="64">
        <v>1717911</v>
      </c>
      <c r="D53" s="241">
        <v>528857</v>
      </c>
      <c r="E53" s="242">
        <v>598356</v>
      </c>
      <c r="F53" s="243">
        <v>590698</v>
      </c>
      <c r="G53" s="64">
        <v>819331</v>
      </c>
      <c r="H53" s="241">
        <v>252855</v>
      </c>
      <c r="I53" s="242">
        <v>284651</v>
      </c>
      <c r="J53" s="247">
        <v>281825</v>
      </c>
      <c r="K53" s="187">
        <v>1717911</v>
      </c>
      <c r="L53" s="7">
        <v>2192</v>
      </c>
      <c r="M53" s="6">
        <v>456608</v>
      </c>
      <c r="N53" s="6">
        <v>602485</v>
      </c>
      <c r="O53" s="6">
        <v>597520</v>
      </c>
      <c r="P53" s="6">
        <v>57452</v>
      </c>
      <c r="Q53" s="6">
        <v>1207</v>
      </c>
      <c r="R53" s="6">
        <v>160</v>
      </c>
      <c r="S53" s="6">
        <v>63</v>
      </c>
      <c r="T53" s="6">
        <v>224</v>
      </c>
      <c r="U53" s="214">
        <v>819331</v>
      </c>
      <c r="V53" s="8">
        <v>1219</v>
      </c>
      <c r="W53" s="6">
        <v>220263</v>
      </c>
      <c r="X53" s="6">
        <v>287507</v>
      </c>
      <c r="Y53" s="6">
        <v>284723</v>
      </c>
      <c r="Z53" s="6">
        <v>24914</v>
      </c>
      <c r="AA53" s="6">
        <v>512</v>
      </c>
      <c r="AB53" s="6">
        <v>66</v>
      </c>
      <c r="AC53" s="6">
        <v>26</v>
      </c>
      <c r="AD53" s="9">
        <v>101</v>
      </c>
    </row>
    <row r="54" spans="2:30" ht="12" x14ac:dyDescent="0.3">
      <c r="B54" s="63">
        <v>2015</v>
      </c>
      <c r="C54" s="64">
        <v>1585951</v>
      </c>
      <c r="D54" s="7">
        <v>462990</v>
      </c>
      <c r="E54" s="6">
        <v>526895</v>
      </c>
      <c r="F54" s="23">
        <v>596066</v>
      </c>
      <c r="G54" s="64">
        <v>756033</v>
      </c>
      <c r="H54" s="7">
        <v>220455</v>
      </c>
      <c r="I54" s="6">
        <v>251962</v>
      </c>
      <c r="J54" s="9">
        <v>283616</v>
      </c>
      <c r="K54" s="187">
        <v>1585951</v>
      </c>
      <c r="L54" s="7">
        <v>15084</v>
      </c>
      <c r="M54" s="6">
        <v>383403</v>
      </c>
      <c r="N54" s="6">
        <v>522562</v>
      </c>
      <c r="O54" s="6">
        <v>598094</v>
      </c>
      <c r="P54" s="6">
        <v>65392</v>
      </c>
      <c r="Q54" s="6">
        <v>996</v>
      </c>
      <c r="R54" s="6">
        <v>142</v>
      </c>
      <c r="S54" s="6">
        <v>54</v>
      </c>
      <c r="T54" s="6">
        <v>224</v>
      </c>
      <c r="U54" s="214">
        <v>756033</v>
      </c>
      <c r="V54" s="8">
        <v>8258</v>
      </c>
      <c r="W54" s="6">
        <v>183414</v>
      </c>
      <c r="X54" s="6">
        <v>250266</v>
      </c>
      <c r="Y54" s="6">
        <v>284945</v>
      </c>
      <c r="Z54" s="6">
        <v>28610</v>
      </c>
      <c r="AA54" s="6">
        <v>369</v>
      </c>
      <c r="AB54" s="6">
        <v>55</v>
      </c>
      <c r="AC54" s="6">
        <v>16</v>
      </c>
      <c r="AD54" s="9">
        <v>100</v>
      </c>
    </row>
    <row r="55" spans="2:30" ht="12" x14ac:dyDescent="0.3">
      <c r="B55" s="63">
        <v>2016</v>
      </c>
      <c r="C55" s="64">
        <v>1457490</v>
      </c>
      <c r="D55" s="7">
        <v>470885</v>
      </c>
      <c r="E55" s="6">
        <v>461349</v>
      </c>
      <c r="F55" s="23">
        <v>525256</v>
      </c>
      <c r="G55" s="64">
        <v>696393</v>
      </c>
      <c r="H55" s="7">
        <v>225575</v>
      </c>
      <c r="I55" s="6">
        <v>219655</v>
      </c>
      <c r="J55" s="9">
        <v>251163</v>
      </c>
      <c r="K55" s="187">
        <v>1457490</v>
      </c>
      <c r="L55" s="7">
        <v>11039</v>
      </c>
      <c r="M55" s="6">
        <v>460002</v>
      </c>
      <c r="N55" s="6">
        <v>396036</v>
      </c>
      <c r="O55" s="6">
        <v>518107</v>
      </c>
      <c r="P55" s="6">
        <v>70791</v>
      </c>
      <c r="Q55" s="6">
        <v>1069</v>
      </c>
      <c r="R55" s="6">
        <v>173</v>
      </c>
      <c r="S55" s="6">
        <v>50</v>
      </c>
      <c r="T55" s="6">
        <v>223</v>
      </c>
      <c r="U55" s="214">
        <v>696393</v>
      </c>
      <c r="V55" s="8">
        <v>6219</v>
      </c>
      <c r="W55" s="6">
        <v>220967</v>
      </c>
      <c r="X55" s="6">
        <v>189053</v>
      </c>
      <c r="Y55" s="6">
        <v>247775</v>
      </c>
      <c r="Z55" s="6">
        <v>31725</v>
      </c>
      <c r="AA55" s="6">
        <v>461</v>
      </c>
      <c r="AB55" s="6">
        <v>70</v>
      </c>
      <c r="AC55" s="6">
        <v>20</v>
      </c>
      <c r="AD55" s="9">
        <v>103</v>
      </c>
    </row>
    <row r="56" spans="2:30" ht="12" x14ac:dyDescent="0.3">
      <c r="B56" s="63">
        <v>2017</v>
      </c>
      <c r="C56" s="64">
        <v>1381334</v>
      </c>
      <c r="D56" s="7">
        <v>452231</v>
      </c>
      <c r="E56" s="6">
        <v>469168</v>
      </c>
      <c r="F56" s="23">
        <v>459935</v>
      </c>
      <c r="G56" s="64">
        <v>661045</v>
      </c>
      <c r="H56" s="7">
        <v>217336</v>
      </c>
      <c r="I56" s="6">
        <v>224793</v>
      </c>
      <c r="J56" s="9">
        <v>218916</v>
      </c>
      <c r="K56" s="187">
        <v>1381334</v>
      </c>
      <c r="L56" s="7">
        <v>7943</v>
      </c>
      <c r="M56" s="6">
        <v>441485</v>
      </c>
      <c r="N56" s="6">
        <v>470967</v>
      </c>
      <c r="O56" s="6">
        <v>393163</v>
      </c>
      <c r="P56" s="6">
        <v>66096</v>
      </c>
      <c r="Q56" s="6">
        <v>1267</v>
      </c>
      <c r="R56" s="6">
        <v>152</v>
      </c>
      <c r="S56" s="6">
        <v>52</v>
      </c>
      <c r="T56" s="6">
        <v>209</v>
      </c>
      <c r="U56" s="214">
        <v>661045</v>
      </c>
      <c r="V56" s="8">
        <v>4483</v>
      </c>
      <c r="W56" s="6">
        <v>212719</v>
      </c>
      <c r="X56" s="6">
        <v>225783</v>
      </c>
      <c r="Y56" s="6">
        <v>187411</v>
      </c>
      <c r="Z56" s="6">
        <v>29898</v>
      </c>
      <c r="AA56" s="6">
        <v>556</v>
      </c>
      <c r="AB56" s="6">
        <v>73</v>
      </c>
      <c r="AC56" s="6">
        <v>20</v>
      </c>
      <c r="AD56" s="9">
        <v>102</v>
      </c>
    </row>
    <row r="57" spans="2:30" ht="12" x14ac:dyDescent="0.3">
      <c r="B57" s="63">
        <v>2018</v>
      </c>
      <c r="C57" s="64">
        <v>1334288</v>
      </c>
      <c r="D57" s="7">
        <v>416848</v>
      </c>
      <c r="E57" s="6">
        <v>450253</v>
      </c>
      <c r="F57" s="23">
        <v>467187</v>
      </c>
      <c r="G57" s="64">
        <v>640686</v>
      </c>
      <c r="H57" s="7">
        <v>200540</v>
      </c>
      <c r="I57" s="6">
        <v>216376</v>
      </c>
      <c r="J57" s="9">
        <v>223770</v>
      </c>
      <c r="K57" s="187">
        <v>1334288</v>
      </c>
      <c r="L57" s="7">
        <v>5861</v>
      </c>
      <c r="M57" s="6">
        <v>406889</v>
      </c>
      <c r="N57" s="6">
        <v>451978</v>
      </c>
      <c r="O57" s="6">
        <v>454246</v>
      </c>
      <c r="P57" s="6">
        <v>14083</v>
      </c>
      <c r="Q57" s="6">
        <v>837</v>
      </c>
      <c r="R57" s="6">
        <v>154</v>
      </c>
      <c r="S57" s="6">
        <v>44</v>
      </c>
      <c r="T57" s="6">
        <v>196</v>
      </c>
      <c r="U57" s="214">
        <v>640686</v>
      </c>
      <c r="V57" s="8">
        <v>3349</v>
      </c>
      <c r="W57" s="6">
        <v>196152</v>
      </c>
      <c r="X57" s="6">
        <v>217657</v>
      </c>
      <c r="Y57" s="6">
        <v>216706</v>
      </c>
      <c r="Z57" s="6">
        <v>6278</v>
      </c>
      <c r="AA57" s="6">
        <v>360</v>
      </c>
      <c r="AB57" s="6">
        <v>67</v>
      </c>
      <c r="AC57" s="6">
        <v>17</v>
      </c>
      <c r="AD57" s="9">
        <v>100</v>
      </c>
    </row>
    <row r="58" spans="2:30" ht="12.75" thickBot="1" x14ac:dyDescent="0.35">
      <c r="B58" s="65">
        <v>2019</v>
      </c>
      <c r="C58" s="66">
        <v>1294559</v>
      </c>
      <c r="D58" s="24">
        <v>431245</v>
      </c>
      <c r="E58" s="20">
        <v>415189</v>
      </c>
      <c r="F58" s="25">
        <v>448125</v>
      </c>
      <c r="G58" s="66">
        <v>623115</v>
      </c>
      <c r="H58" s="24">
        <v>208015</v>
      </c>
      <c r="I58" s="20">
        <v>199817</v>
      </c>
      <c r="J58" s="21">
        <v>215283</v>
      </c>
      <c r="K58" s="190">
        <v>1294559</v>
      </c>
      <c r="L58" s="24">
        <v>4950</v>
      </c>
      <c r="M58" s="20">
        <v>418710</v>
      </c>
      <c r="N58" s="20">
        <v>417074</v>
      </c>
      <c r="O58" s="20">
        <v>438984</v>
      </c>
      <c r="P58" s="20">
        <v>14099</v>
      </c>
      <c r="Q58" s="20">
        <v>435</v>
      </c>
      <c r="R58" s="20">
        <v>118</v>
      </c>
      <c r="S58" s="20">
        <v>43</v>
      </c>
      <c r="T58" s="20">
        <v>146</v>
      </c>
      <c r="U58" s="216">
        <v>623115</v>
      </c>
      <c r="V58" s="19">
        <v>2896</v>
      </c>
      <c r="W58" s="20">
        <v>202230</v>
      </c>
      <c r="X58" s="20">
        <v>200817</v>
      </c>
      <c r="Y58" s="20">
        <v>210408</v>
      </c>
      <c r="Z58" s="20">
        <v>6425</v>
      </c>
      <c r="AA58" s="20">
        <v>186</v>
      </c>
      <c r="AB58" s="20">
        <v>55</v>
      </c>
      <c r="AC58" s="20">
        <v>19</v>
      </c>
      <c r="AD58" s="21">
        <v>79</v>
      </c>
    </row>
    <row r="59" spans="2:30" ht="12" x14ac:dyDescent="0.3">
      <c r="B59" s="61">
        <v>2020</v>
      </c>
      <c r="C59" s="62">
        <v>1315846</v>
      </c>
      <c r="D59" s="28">
        <v>473365</v>
      </c>
      <c r="E59" s="17">
        <v>429302</v>
      </c>
      <c r="F59" s="29">
        <v>413179</v>
      </c>
      <c r="G59" s="62">
        <v>635421</v>
      </c>
      <c r="H59" s="28">
        <v>229671</v>
      </c>
      <c r="I59" s="17">
        <v>207132</v>
      </c>
      <c r="J59" s="18">
        <v>198618</v>
      </c>
      <c r="K59" s="186">
        <v>1315846</v>
      </c>
      <c r="L59" s="28">
        <v>3041</v>
      </c>
      <c r="M59" s="17">
        <v>462669</v>
      </c>
      <c r="N59" s="17">
        <v>428537</v>
      </c>
      <c r="O59" s="17">
        <v>407919</v>
      </c>
      <c r="P59" s="17">
        <v>12936</v>
      </c>
      <c r="Q59" s="17">
        <v>482</v>
      </c>
      <c r="R59" s="17">
        <v>71</v>
      </c>
      <c r="S59" s="17">
        <v>41</v>
      </c>
      <c r="T59" s="17">
        <v>150</v>
      </c>
      <c r="U59" s="215">
        <v>635421</v>
      </c>
      <c r="V59" s="16">
        <v>1718</v>
      </c>
      <c r="W59" s="17">
        <v>224928</v>
      </c>
      <c r="X59" s="17">
        <v>206717</v>
      </c>
      <c r="Y59" s="17">
        <v>195625</v>
      </c>
      <c r="Z59" s="17">
        <v>6078</v>
      </c>
      <c r="AA59" s="17">
        <v>223</v>
      </c>
      <c r="AB59" s="17">
        <v>29</v>
      </c>
      <c r="AC59" s="17">
        <v>18</v>
      </c>
      <c r="AD59" s="18">
        <v>85</v>
      </c>
    </row>
    <row r="60" spans="2:30" ht="12" x14ac:dyDescent="0.3">
      <c r="B60" s="63">
        <v>2021</v>
      </c>
      <c r="C60" s="64">
        <v>1350770</v>
      </c>
      <c r="D60" s="7">
        <v>449537</v>
      </c>
      <c r="E60" s="6">
        <v>472460</v>
      </c>
      <c r="F60" s="23">
        <v>428773</v>
      </c>
      <c r="G60" s="64">
        <v>654046</v>
      </c>
      <c r="H60" s="7">
        <v>218002</v>
      </c>
      <c r="I60" s="6">
        <v>229245</v>
      </c>
      <c r="J60" s="9">
        <v>206799</v>
      </c>
      <c r="K60" s="187">
        <v>1350770</v>
      </c>
      <c r="L60" s="7">
        <v>2507</v>
      </c>
      <c r="M60" s="6">
        <v>446623</v>
      </c>
      <c r="N60" s="6">
        <v>473960</v>
      </c>
      <c r="O60" s="6">
        <v>422961</v>
      </c>
      <c r="P60" s="6">
        <v>4088</v>
      </c>
      <c r="Q60" s="6">
        <v>415</v>
      </c>
      <c r="R60" s="6">
        <v>71</v>
      </c>
      <c r="S60" s="6">
        <v>25</v>
      </c>
      <c r="T60" s="6">
        <v>120</v>
      </c>
      <c r="U60" s="214">
        <v>654046</v>
      </c>
      <c r="V60" s="8">
        <v>1432</v>
      </c>
      <c r="W60" s="6">
        <v>216945</v>
      </c>
      <c r="X60" s="6">
        <v>230256</v>
      </c>
      <c r="Y60" s="6">
        <v>203470</v>
      </c>
      <c r="Z60" s="6">
        <v>1659</v>
      </c>
      <c r="AA60" s="6">
        <v>173</v>
      </c>
      <c r="AB60" s="6">
        <v>33</v>
      </c>
      <c r="AC60" s="6">
        <v>8</v>
      </c>
      <c r="AD60" s="9">
        <v>70</v>
      </c>
    </row>
    <row r="61" spans="2:30" ht="12" x14ac:dyDescent="0.3">
      <c r="B61" s="63">
        <v>2022</v>
      </c>
      <c r="C61" s="64">
        <v>1348428</v>
      </c>
      <c r="D61" s="7">
        <v>430054</v>
      </c>
      <c r="E61" s="6">
        <v>447603</v>
      </c>
      <c r="F61" s="23">
        <v>470771</v>
      </c>
      <c r="G61" s="64">
        <v>653883</v>
      </c>
      <c r="H61" s="7">
        <v>208472</v>
      </c>
      <c r="I61" s="6">
        <v>217118</v>
      </c>
      <c r="J61" s="9">
        <v>228293</v>
      </c>
      <c r="K61" s="214">
        <f>SUM(L61:T61)</f>
        <v>1348428</v>
      </c>
      <c r="L61" s="7">
        <v>2397</v>
      </c>
      <c r="M61" s="6">
        <v>426928</v>
      </c>
      <c r="N61" s="6">
        <v>447621</v>
      </c>
      <c r="O61" s="6">
        <v>467176</v>
      </c>
      <c r="P61" s="6">
        <v>3812</v>
      </c>
      <c r="Q61" s="6">
        <v>330</v>
      </c>
      <c r="R61" s="6">
        <v>59</v>
      </c>
      <c r="S61" s="6">
        <v>26</v>
      </c>
      <c r="T61" s="6">
        <v>79</v>
      </c>
      <c r="U61" s="214">
        <f>SUM(V61:AD61)</f>
        <v>653883</v>
      </c>
      <c r="V61" s="8">
        <v>1397</v>
      </c>
      <c r="W61" s="6">
        <v>207210</v>
      </c>
      <c r="X61" s="6">
        <v>217159</v>
      </c>
      <c r="Y61" s="6">
        <v>226330</v>
      </c>
      <c r="Z61" s="6">
        <v>1555</v>
      </c>
      <c r="AA61" s="6">
        <v>145</v>
      </c>
      <c r="AB61" s="6">
        <v>25</v>
      </c>
      <c r="AC61" s="6">
        <v>13</v>
      </c>
      <c r="AD61" s="9">
        <v>49</v>
      </c>
    </row>
    <row r="62" spans="2:30" ht="12" x14ac:dyDescent="0.3">
      <c r="B62" s="63">
        <v>2023</v>
      </c>
      <c r="C62" s="64">
        <v>1326831</v>
      </c>
      <c r="D62" s="7">
        <v>453259</v>
      </c>
      <c r="E62" s="6">
        <v>428014</v>
      </c>
      <c r="F62" s="23">
        <v>445558</v>
      </c>
      <c r="G62" s="64">
        <v>643064</v>
      </c>
      <c r="H62" s="7">
        <v>219532</v>
      </c>
      <c r="I62" s="6">
        <v>207505</v>
      </c>
      <c r="J62" s="9">
        <v>216027</v>
      </c>
      <c r="K62" s="214">
        <f>SUM(L62:T62)</f>
        <v>1326831</v>
      </c>
      <c r="L62" s="7">
        <v>2153</v>
      </c>
      <c r="M62" s="6">
        <v>450371</v>
      </c>
      <c r="N62" s="6">
        <v>427411</v>
      </c>
      <c r="O62" s="6">
        <v>442317</v>
      </c>
      <c r="P62" s="6">
        <v>4138</v>
      </c>
      <c r="Q62" s="6">
        <v>316</v>
      </c>
      <c r="R62" s="6">
        <v>45</v>
      </c>
      <c r="S62" s="6">
        <v>18</v>
      </c>
      <c r="T62" s="6">
        <v>62</v>
      </c>
      <c r="U62" s="214">
        <f>SUM(V62:AD62)</f>
        <v>643064</v>
      </c>
      <c r="V62" s="8">
        <v>1234</v>
      </c>
      <c r="W62" s="6">
        <v>218395</v>
      </c>
      <c r="X62" s="6">
        <v>207272</v>
      </c>
      <c r="Y62" s="6">
        <v>214212</v>
      </c>
      <c r="Z62" s="6">
        <v>1741</v>
      </c>
      <c r="AA62" s="6">
        <v>149</v>
      </c>
      <c r="AB62" s="6">
        <v>18</v>
      </c>
      <c r="AC62" s="6">
        <v>5</v>
      </c>
      <c r="AD62" s="9">
        <v>38</v>
      </c>
    </row>
    <row r="63" spans="2:30" ht="12.75" thickBot="1" x14ac:dyDescent="0.35">
      <c r="B63" s="65">
        <v>2024</v>
      </c>
      <c r="C63" s="66">
        <v>1332850</v>
      </c>
      <c r="D63" s="24">
        <v>455431</v>
      </c>
      <c r="E63" s="20">
        <v>451289</v>
      </c>
      <c r="F63" s="25">
        <v>426130</v>
      </c>
      <c r="G63" s="66">
        <v>646533</v>
      </c>
      <c r="H63" s="24">
        <v>221726</v>
      </c>
      <c r="I63" s="20">
        <v>218497</v>
      </c>
      <c r="J63" s="21">
        <v>206310</v>
      </c>
      <c r="K63" s="216">
        <f>SUM(L63:T63)</f>
        <v>1332850</v>
      </c>
      <c r="L63" s="24">
        <v>1961</v>
      </c>
      <c r="M63" s="20">
        <v>452298</v>
      </c>
      <c r="N63" s="20">
        <v>450799</v>
      </c>
      <c r="O63" s="20">
        <v>422953</v>
      </c>
      <c r="P63" s="20">
        <v>4284</v>
      </c>
      <c r="Q63" s="20">
        <v>434</v>
      </c>
      <c r="R63" s="20">
        <v>58</v>
      </c>
      <c r="S63" s="20">
        <v>13</v>
      </c>
      <c r="T63" s="20">
        <v>50</v>
      </c>
      <c r="U63" s="216">
        <v>646533</v>
      </c>
      <c r="V63" s="19">
        <v>1100</v>
      </c>
      <c r="W63" s="20">
        <v>220404</v>
      </c>
      <c r="X63" s="20">
        <v>218407</v>
      </c>
      <c r="Y63" s="20">
        <v>204573</v>
      </c>
      <c r="Z63" s="20">
        <v>1770</v>
      </c>
      <c r="AA63" s="20">
        <v>212</v>
      </c>
      <c r="AB63" s="20">
        <v>25</v>
      </c>
      <c r="AC63" s="20">
        <v>10</v>
      </c>
      <c r="AD63" s="21">
        <v>32</v>
      </c>
    </row>
    <row r="64" spans="2:30" ht="13.5" x14ac:dyDescent="0.3">
      <c r="B64" s="172" t="s">
        <v>95</v>
      </c>
      <c r="M64" s="138"/>
      <c r="W64" s="138"/>
    </row>
    <row r="65" spans="2:23" ht="13.5" x14ac:dyDescent="0.3">
      <c r="B65" s="179" t="s">
        <v>122</v>
      </c>
      <c r="J65" s="135"/>
      <c r="K65" s="135"/>
      <c r="L65" s="135"/>
      <c r="M65" s="138"/>
      <c r="N65" s="135"/>
      <c r="O65" s="135"/>
      <c r="P65" s="135"/>
      <c r="Q65" s="135"/>
      <c r="R65" s="135"/>
      <c r="S65" s="135"/>
      <c r="T65" s="135"/>
      <c r="U65" s="135"/>
      <c r="W65" s="138"/>
    </row>
    <row r="66" spans="2:23" x14ac:dyDescent="0.3">
      <c r="J66" s="135"/>
      <c r="K66" s="135"/>
      <c r="L66" s="135"/>
      <c r="M66" s="138"/>
      <c r="N66" s="135"/>
      <c r="O66" s="135"/>
      <c r="P66" s="135"/>
      <c r="Q66" s="135"/>
      <c r="R66" s="135"/>
      <c r="S66" s="135"/>
      <c r="T66" s="135"/>
      <c r="U66" s="135"/>
      <c r="W66" s="138"/>
    </row>
    <row r="67" spans="2:23" x14ac:dyDescent="0.3">
      <c r="J67" s="135"/>
      <c r="K67" s="135"/>
      <c r="L67" s="135"/>
      <c r="M67" s="139"/>
      <c r="N67" s="135"/>
      <c r="O67" s="135"/>
      <c r="P67" s="135"/>
      <c r="Q67" s="135"/>
      <c r="R67" s="135"/>
      <c r="S67" s="135"/>
      <c r="T67" s="135"/>
      <c r="U67" s="135"/>
    </row>
  </sheetData>
  <autoFilter ref="B3:AG65"/>
  <mergeCells count="4">
    <mergeCell ref="C2:F2"/>
    <mergeCell ref="G2:J2"/>
    <mergeCell ref="K2:T2"/>
    <mergeCell ref="U2:AD2"/>
  </mergeCells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93"/>
  <sheetViews>
    <sheetView zoomScale="130" zoomScaleNormal="130" workbookViewId="0">
      <pane xSplit="2" ySplit="3" topLeftCell="C4" activePane="bottomRight" state="frozen"/>
      <selection pane="topRight" activeCell="B1" sqref="B1"/>
      <selection pane="bottomLeft" activeCell="A4" sqref="A4"/>
      <selection pane="bottomRight" activeCell="K90" sqref="K90"/>
    </sheetView>
  </sheetViews>
  <sheetFormatPr defaultColWidth="9" defaultRowHeight="11.25" x14ac:dyDescent="0.3"/>
  <cols>
    <col min="1" max="1" width="4.25" style="1" customWidth="1"/>
    <col min="2" max="2" width="8.375" style="1" customWidth="1"/>
    <col min="3" max="4" width="13.25" style="1" customWidth="1"/>
    <col min="5" max="6" width="11.875" style="1" customWidth="1"/>
    <col min="7" max="8" width="8.375" style="1" customWidth="1"/>
    <col min="9" max="16384" width="9" style="1"/>
  </cols>
  <sheetData>
    <row r="1" spans="2:8" ht="12" thickBot="1" x14ac:dyDescent="0.35"/>
    <row r="2" spans="2:8" s="3" customFormat="1" ht="12.75" thickBot="1" x14ac:dyDescent="0.35">
      <c r="B2" s="4"/>
      <c r="C2" s="269" t="s">
        <v>63</v>
      </c>
      <c r="D2" s="270"/>
      <c r="E2" s="269" t="s">
        <v>64</v>
      </c>
      <c r="F2" s="270"/>
      <c r="G2" s="271" t="s">
        <v>65</v>
      </c>
      <c r="H2" s="272"/>
    </row>
    <row r="3" spans="2:8" ht="12.75" thickBot="1" x14ac:dyDescent="0.35">
      <c r="B3" s="44" t="s">
        <v>66</v>
      </c>
      <c r="C3" s="123" t="s">
        <v>101</v>
      </c>
      <c r="D3" s="48" t="s">
        <v>67</v>
      </c>
      <c r="E3" s="123" t="s">
        <v>102</v>
      </c>
      <c r="F3" s="48" t="s">
        <v>68</v>
      </c>
      <c r="G3" s="124" t="s">
        <v>69</v>
      </c>
      <c r="H3" s="122" t="s">
        <v>70</v>
      </c>
    </row>
    <row r="4" spans="2:8" ht="12" x14ac:dyDescent="0.3">
      <c r="B4" s="51">
        <v>1965</v>
      </c>
      <c r="C4" s="89">
        <v>555781</v>
      </c>
      <c r="D4" s="90">
        <v>208766</v>
      </c>
      <c r="E4" s="91">
        <v>1814576</v>
      </c>
      <c r="F4" s="92">
        <v>877574</v>
      </c>
      <c r="G4" s="219">
        <v>30.628697833543484</v>
      </c>
      <c r="H4" s="220">
        <v>23.788991013863217</v>
      </c>
    </row>
    <row r="5" spans="2:8" ht="12" x14ac:dyDescent="0.3">
      <c r="B5" s="42">
        <v>1966</v>
      </c>
      <c r="C5" s="80">
        <v>608719</v>
      </c>
      <c r="D5" s="81">
        <v>226260</v>
      </c>
      <c r="E5" s="82">
        <v>1954348</v>
      </c>
      <c r="F5" s="83">
        <v>944256</v>
      </c>
      <c r="G5" s="221">
        <v>31.146909352889047</v>
      </c>
      <c r="H5" s="222">
        <v>23.961722244814965</v>
      </c>
    </row>
    <row r="6" spans="2:8" ht="12" x14ac:dyDescent="0.3">
      <c r="B6" s="42">
        <v>1967</v>
      </c>
      <c r="C6" s="80">
        <v>644719</v>
      </c>
      <c r="D6" s="81">
        <v>245480</v>
      </c>
      <c r="E6" s="82">
        <v>2125562</v>
      </c>
      <c r="F6" s="83">
        <v>1026424</v>
      </c>
      <c r="G6" s="221">
        <v>30.331695805626936</v>
      </c>
      <c r="H6" s="222">
        <v>23.91604249316072</v>
      </c>
    </row>
    <row r="7" spans="2:8" ht="12" x14ac:dyDescent="0.3">
      <c r="B7" s="42">
        <v>1968</v>
      </c>
      <c r="C7" s="80">
        <v>760935</v>
      </c>
      <c r="D7" s="81">
        <v>288792</v>
      </c>
      <c r="E7" s="82">
        <v>2304425</v>
      </c>
      <c r="F7" s="83">
        <v>1111895</v>
      </c>
      <c r="G7" s="221">
        <v>33.020601668529025</v>
      </c>
      <c r="H7" s="222">
        <v>25.972956079485922</v>
      </c>
    </row>
    <row r="8" spans="2:8" ht="12.75" thickBot="1" x14ac:dyDescent="0.35">
      <c r="B8" s="43">
        <v>1969</v>
      </c>
      <c r="C8" s="93">
        <v>841170</v>
      </c>
      <c r="D8" s="94">
        <v>328850</v>
      </c>
      <c r="E8" s="95">
        <v>2452637</v>
      </c>
      <c r="F8" s="96">
        <v>1182292</v>
      </c>
      <c r="G8" s="223">
        <v>34.296555095597107</v>
      </c>
      <c r="H8" s="224">
        <v>27.814617708654037</v>
      </c>
    </row>
    <row r="9" spans="2:8" ht="12" x14ac:dyDescent="0.3">
      <c r="B9" s="51">
        <v>1970</v>
      </c>
      <c r="C9" s="89">
        <v>941169</v>
      </c>
      <c r="D9" s="90">
        <v>368045</v>
      </c>
      <c r="E9" s="91">
        <v>2574146</v>
      </c>
      <c r="F9" s="92">
        <v>1239900</v>
      </c>
      <c r="G9" s="219">
        <v>36.562378357715531</v>
      </c>
      <c r="H9" s="220">
        <v>29.683442213081701</v>
      </c>
    </row>
    <row r="10" spans="2:8" ht="12" x14ac:dyDescent="0.3">
      <c r="B10" s="42">
        <v>1971</v>
      </c>
      <c r="C10" s="80">
        <v>1112007</v>
      </c>
      <c r="D10" s="81">
        <v>448335</v>
      </c>
      <c r="E10" s="82">
        <v>2683182</v>
      </c>
      <c r="F10" s="83">
        <v>1289916</v>
      </c>
      <c r="G10" s="221">
        <v>41.443591974006985</v>
      </c>
      <c r="H10" s="222">
        <v>34.756914403728615</v>
      </c>
    </row>
    <row r="11" spans="2:8" ht="12" x14ac:dyDescent="0.3">
      <c r="B11" s="42">
        <v>1972</v>
      </c>
      <c r="C11" s="80">
        <v>1221046</v>
      </c>
      <c r="D11" s="81">
        <v>498710</v>
      </c>
      <c r="E11" s="82">
        <v>2827496</v>
      </c>
      <c r="F11" s="83">
        <v>1359168</v>
      </c>
      <c r="G11" s="221">
        <v>43.184711843977851</v>
      </c>
      <c r="H11" s="222">
        <v>36.692299995291236</v>
      </c>
    </row>
    <row r="12" spans="2:8" ht="12" x14ac:dyDescent="0.3">
      <c r="B12" s="42">
        <v>1973</v>
      </c>
      <c r="C12" s="80">
        <v>1395055</v>
      </c>
      <c r="D12" s="81">
        <v>575460</v>
      </c>
      <c r="E12" s="82">
        <v>2864984</v>
      </c>
      <c r="F12" s="83">
        <v>1379166</v>
      </c>
      <c r="G12" s="221">
        <v>48.693291131817837</v>
      </c>
      <c r="H12" s="222">
        <v>41.725216543911323</v>
      </c>
    </row>
    <row r="13" spans="2:8" ht="12" x14ac:dyDescent="0.3">
      <c r="B13" s="42">
        <v>1974</v>
      </c>
      <c r="C13" s="80">
        <v>1471988</v>
      </c>
      <c r="D13" s="81">
        <v>618046</v>
      </c>
      <c r="E13" s="82">
        <v>2842102</v>
      </c>
      <c r="F13" s="83">
        <v>1368327</v>
      </c>
      <c r="G13" s="221">
        <v>51.792229835523138</v>
      </c>
      <c r="H13" s="222">
        <v>45.168004431689205</v>
      </c>
    </row>
    <row r="14" spans="2:8" ht="12" x14ac:dyDescent="0.3">
      <c r="B14" s="42">
        <v>1975</v>
      </c>
      <c r="C14" s="80">
        <v>1584510</v>
      </c>
      <c r="D14" s="81">
        <v>673941</v>
      </c>
      <c r="E14" s="82">
        <v>2819329</v>
      </c>
      <c r="F14" s="83">
        <v>1357063</v>
      </c>
      <c r="G14" s="221">
        <v>56.201670681215276</v>
      </c>
      <c r="H14" s="222">
        <v>49.661732727220475</v>
      </c>
    </row>
    <row r="15" spans="2:8" ht="12" x14ac:dyDescent="0.3">
      <c r="B15" s="42">
        <v>1976</v>
      </c>
      <c r="C15" s="80">
        <v>1640612</v>
      </c>
      <c r="D15" s="81">
        <v>707205</v>
      </c>
      <c r="E15" s="82">
        <v>2765158</v>
      </c>
      <c r="F15" s="83">
        <v>1329257</v>
      </c>
      <c r="G15" s="221">
        <v>59.331582499083233</v>
      </c>
      <c r="H15" s="222">
        <v>53.203029963355462</v>
      </c>
    </row>
    <row r="16" spans="2:8" ht="12" x14ac:dyDescent="0.3">
      <c r="B16" s="42">
        <v>1977</v>
      </c>
      <c r="C16" s="80">
        <v>1605984</v>
      </c>
      <c r="D16" s="81">
        <v>701129</v>
      </c>
      <c r="E16" s="82">
        <v>2697625</v>
      </c>
      <c r="F16" s="83">
        <v>1297018</v>
      </c>
      <c r="G16" s="221">
        <v>59.533256104907096</v>
      </c>
      <c r="H16" s="222">
        <v>54.056998437955372</v>
      </c>
    </row>
    <row r="17" spans="2:8" ht="12" x14ac:dyDescent="0.3">
      <c r="B17" s="42">
        <v>1978</v>
      </c>
      <c r="C17" s="80">
        <v>1747375</v>
      </c>
      <c r="D17" s="81">
        <v>780943</v>
      </c>
      <c r="E17" s="82">
        <v>2631465</v>
      </c>
      <c r="F17" s="83">
        <v>1266170</v>
      </c>
      <c r="G17" s="221">
        <v>66.403125255323559</v>
      </c>
      <c r="H17" s="222">
        <v>61.677578840124156</v>
      </c>
    </row>
    <row r="18" spans="2:8" ht="12.75" thickBot="1" x14ac:dyDescent="0.35">
      <c r="B18" s="43">
        <v>1979</v>
      </c>
      <c r="C18" s="93">
        <v>1847398</v>
      </c>
      <c r="D18" s="94">
        <v>843970</v>
      </c>
      <c r="E18" s="95">
        <v>2592441</v>
      </c>
      <c r="F18" s="96">
        <v>1248863</v>
      </c>
      <c r="G18" s="223">
        <v>71.260946729356618</v>
      </c>
      <c r="H18" s="224">
        <v>67.579069922001054</v>
      </c>
    </row>
    <row r="19" spans="2:8" ht="12" x14ac:dyDescent="0.3">
      <c r="B19" s="51">
        <v>1980</v>
      </c>
      <c r="C19" s="89">
        <v>1905200</v>
      </c>
      <c r="D19" s="90">
        <v>890377</v>
      </c>
      <c r="E19" s="91">
        <v>2599386</v>
      </c>
      <c r="F19" s="92">
        <v>1255111</v>
      </c>
      <c r="G19" s="219">
        <v>73.294231791661574</v>
      </c>
      <c r="H19" s="220">
        <v>70.94010011863493</v>
      </c>
    </row>
    <row r="20" spans="2:8" ht="12" x14ac:dyDescent="0.3">
      <c r="B20" s="42">
        <v>1981</v>
      </c>
      <c r="C20" s="80">
        <v>1996575</v>
      </c>
      <c r="D20" s="81">
        <v>946034</v>
      </c>
      <c r="E20" s="82">
        <v>2656794</v>
      </c>
      <c r="F20" s="83">
        <v>1285015</v>
      </c>
      <c r="G20" s="221">
        <v>75.149785794457529</v>
      </c>
      <c r="H20" s="222">
        <v>73.620463574355171</v>
      </c>
    </row>
    <row r="21" spans="2:8" ht="12" x14ac:dyDescent="0.3">
      <c r="B21" s="42">
        <v>1982</v>
      </c>
      <c r="C21" s="80">
        <v>2063112</v>
      </c>
      <c r="D21" s="81">
        <v>981887</v>
      </c>
      <c r="E21" s="82">
        <v>2728199</v>
      </c>
      <c r="F21" s="83">
        <v>1319981</v>
      </c>
      <c r="G21" s="221">
        <v>75.621756330824837</v>
      </c>
      <c r="H21" s="222">
        <v>74.386449501924645</v>
      </c>
    </row>
    <row r="22" spans="2:8" ht="12" x14ac:dyDescent="0.3">
      <c r="B22" s="42">
        <v>1983</v>
      </c>
      <c r="C22" s="80">
        <v>2107364</v>
      </c>
      <c r="D22" s="81">
        <v>1006409</v>
      </c>
      <c r="E22" s="82">
        <v>2784612</v>
      </c>
      <c r="F22" s="83">
        <v>1347705</v>
      </c>
      <c r="G22" s="221">
        <v>75.678909664973077</v>
      </c>
      <c r="H22" s="222">
        <v>74.675763612956843</v>
      </c>
    </row>
    <row r="23" spans="2:8" ht="12" x14ac:dyDescent="0.3">
      <c r="B23" s="42">
        <v>1984</v>
      </c>
      <c r="C23" s="80">
        <v>2204091</v>
      </c>
      <c r="D23" s="81">
        <v>1058503</v>
      </c>
      <c r="E23" s="82">
        <v>2806497</v>
      </c>
      <c r="F23" s="83">
        <v>1359554</v>
      </c>
      <c r="G23" s="221">
        <v>78.535305756606903</v>
      </c>
      <c r="H23" s="222">
        <v>77.856635337765184</v>
      </c>
    </row>
    <row r="24" spans="2:8" ht="12" x14ac:dyDescent="0.3">
      <c r="B24" s="42">
        <v>1985</v>
      </c>
      <c r="C24" s="80">
        <v>2280838</v>
      </c>
      <c r="D24" s="81">
        <v>1101463</v>
      </c>
      <c r="E24" s="82">
        <v>2780223</v>
      </c>
      <c r="F24" s="83">
        <v>1347679</v>
      </c>
      <c r="G24" s="221">
        <v>82.037951631937432</v>
      </c>
      <c r="H24" s="222">
        <v>81.730367543012832</v>
      </c>
    </row>
    <row r="25" spans="2:8" ht="12" x14ac:dyDescent="0.3">
      <c r="B25" s="42">
        <v>1986</v>
      </c>
      <c r="C25" s="80">
        <v>2266680</v>
      </c>
      <c r="D25" s="81">
        <v>1093987</v>
      </c>
      <c r="E25" s="82">
        <v>2713556</v>
      </c>
      <c r="F25" s="83">
        <v>1314369</v>
      </c>
      <c r="G25" s="221">
        <v>83.531720001356163</v>
      </c>
      <c r="H25" s="222">
        <v>83.232866873762234</v>
      </c>
    </row>
    <row r="26" spans="2:8" ht="12" x14ac:dyDescent="0.3">
      <c r="B26" s="42">
        <v>1987</v>
      </c>
      <c r="C26" s="80">
        <v>2218068</v>
      </c>
      <c r="D26" s="81">
        <v>1080273</v>
      </c>
      <c r="E26" s="82">
        <v>2624090</v>
      </c>
      <c r="F26" s="83">
        <v>1270258</v>
      </c>
      <c r="G26" s="221">
        <v>84.527131310282797</v>
      </c>
      <c r="H26" s="222">
        <v>85.043589569992875</v>
      </c>
    </row>
    <row r="27" spans="2:8" ht="12" x14ac:dyDescent="0.3">
      <c r="B27" s="42">
        <v>1988</v>
      </c>
      <c r="C27" s="80">
        <v>2114003</v>
      </c>
      <c r="D27" s="81">
        <v>1024307</v>
      </c>
      <c r="E27" s="82">
        <v>2508986</v>
      </c>
      <c r="F27" s="83">
        <v>1213954</v>
      </c>
      <c r="G27" s="221">
        <v>84.25726568422462</v>
      </c>
      <c r="H27" s="222">
        <v>84.377744131985239</v>
      </c>
    </row>
    <row r="28" spans="2:8" ht="12.75" thickBot="1" x14ac:dyDescent="0.35">
      <c r="B28" s="43">
        <v>1989</v>
      </c>
      <c r="C28" s="93">
        <v>2020651</v>
      </c>
      <c r="D28" s="94">
        <v>979605</v>
      </c>
      <c r="E28" s="95">
        <v>2394369</v>
      </c>
      <c r="F28" s="96">
        <v>1158197</v>
      </c>
      <c r="G28" s="223">
        <v>84.391795917838891</v>
      </c>
      <c r="H28" s="224">
        <v>84.580170730886024</v>
      </c>
    </row>
    <row r="29" spans="2:8" ht="12" x14ac:dyDescent="0.3">
      <c r="B29" s="53">
        <v>1990</v>
      </c>
      <c r="C29" s="76">
        <v>2123214</v>
      </c>
      <c r="D29" s="77">
        <v>1030559</v>
      </c>
      <c r="E29" s="78">
        <v>2317320</v>
      </c>
      <c r="F29" s="79">
        <v>1119598</v>
      </c>
      <c r="G29" s="225">
        <v>91.623685982082748</v>
      </c>
      <c r="H29" s="226">
        <v>92.047234811066119</v>
      </c>
    </row>
    <row r="30" spans="2:8" ht="12" x14ac:dyDescent="0.3">
      <c r="B30" s="42">
        <v>1991</v>
      </c>
      <c r="C30" s="80">
        <v>2044001</v>
      </c>
      <c r="D30" s="81">
        <v>990496</v>
      </c>
      <c r="E30" s="82">
        <v>2313018</v>
      </c>
      <c r="F30" s="83">
        <v>1118300</v>
      </c>
      <c r="G30" s="221">
        <v>88.369437678392472</v>
      </c>
      <c r="H30" s="222">
        <v>88.571581865331311</v>
      </c>
    </row>
    <row r="31" spans="2:8" ht="12" x14ac:dyDescent="0.3">
      <c r="B31" s="42">
        <v>1992</v>
      </c>
      <c r="C31" s="80">
        <v>2106423</v>
      </c>
      <c r="D31" s="81">
        <v>1025750</v>
      </c>
      <c r="E31" s="82">
        <v>2363981</v>
      </c>
      <c r="F31" s="83">
        <v>1143523</v>
      </c>
      <c r="G31" s="221">
        <v>89.104903973424484</v>
      </c>
      <c r="H31" s="222">
        <v>89.700863034674427</v>
      </c>
    </row>
    <row r="32" spans="2:8" ht="12" x14ac:dyDescent="0.3">
      <c r="B32" s="42">
        <v>1993</v>
      </c>
      <c r="C32" s="80">
        <v>2163556</v>
      </c>
      <c r="D32" s="81">
        <v>1054231</v>
      </c>
      <c r="E32" s="82">
        <v>2438089</v>
      </c>
      <c r="F32" s="83">
        <v>1180007</v>
      </c>
      <c r="G32" s="221">
        <v>88.739828611670859</v>
      </c>
      <c r="H32" s="222">
        <v>89.341080180032833</v>
      </c>
    </row>
    <row r="33" spans="2:8" ht="12" x14ac:dyDescent="0.3">
      <c r="B33" s="42">
        <v>1994</v>
      </c>
      <c r="C33" s="80">
        <v>2326388</v>
      </c>
      <c r="D33" s="81">
        <v>1132977</v>
      </c>
      <c r="E33" s="82">
        <v>2479888</v>
      </c>
      <c r="F33" s="83">
        <v>1200682</v>
      </c>
      <c r="G33" s="221">
        <v>93.810204331808535</v>
      </c>
      <c r="H33" s="222">
        <v>94.361121429321003</v>
      </c>
    </row>
    <row r="34" spans="2:8" ht="12" x14ac:dyDescent="0.3">
      <c r="B34" s="42">
        <v>1995</v>
      </c>
      <c r="C34" s="80">
        <v>2284942</v>
      </c>
      <c r="D34" s="81">
        <v>1107276</v>
      </c>
      <c r="E34" s="82">
        <v>2442529</v>
      </c>
      <c r="F34" s="83">
        <v>1181970</v>
      </c>
      <c r="G34" s="221">
        <v>93.548203521841501</v>
      </c>
      <c r="H34" s="222">
        <v>93.680550267773285</v>
      </c>
    </row>
    <row r="35" spans="2:8" ht="12" x14ac:dyDescent="0.3">
      <c r="B35" s="42">
        <v>1996</v>
      </c>
      <c r="C35" s="80">
        <v>2178399</v>
      </c>
      <c r="D35" s="81">
        <v>1055873</v>
      </c>
      <c r="E35" s="82">
        <v>2343402</v>
      </c>
      <c r="F35" s="83">
        <v>1128643</v>
      </c>
      <c r="G35" s="221">
        <v>92.95882652656266</v>
      </c>
      <c r="H35" s="222">
        <v>93.552434206387673</v>
      </c>
    </row>
    <row r="36" spans="2:8" ht="12" x14ac:dyDescent="0.3">
      <c r="B36" s="42">
        <v>1997</v>
      </c>
      <c r="C36" s="80">
        <v>2022778</v>
      </c>
      <c r="D36" s="81">
        <v>973742</v>
      </c>
      <c r="E36" s="144">
        <v>2179235</v>
      </c>
      <c r="F36" s="145">
        <v>1045802</v>
      </c>
      <c r="G36" s="221">
        <v>92.82055400174832</v>
      </c>
      <c r="H36" s="222">
        <v>93.109594359161676</v>
      </c>
    </row>
    <row r="37" spans="2:8" ht="12" x14ac:dyDescent="0.3">
      <c r="B37" s="42">
        <v>1998</v>
      </c>
      <c r="C37" s="80">
        <v>1913854</v>
      </c>
      <c r="D37" s="81">
        <v>920735</v>
      </c>
      <c r="E37" s="82">
        <v>2032985</v>
      </c>
      <c r="F37" s="83">
        <v>972558</v>
      </c>
      <c r="G37" s="221">
        <v>94.140094491597324</v>
      </c>
      <c r="H37" s="222">
        <v>94.671474606141743</v>
      </c>
    </row>
    <row r="38" spans="2:8" ht="12.75" thickBot="1" x14ac:dyDescent="0.35">
      <c r="B38" s="84">
        <v>1999</v>
      </c>
      <c r="C38" s="85">
        <v>1808991</v>
      </c>
      <c r="D38" s="86">
        <v>866752</v>
      </c>
      <c r="E38" s="87">
        <v>1925561</v>
      </c>
      <c r="F38" s="88">
        <v>919087</v>
      </c>
      <c r="G38" s="227">
        <v>93.94617984057632</v>
      </c>
      <c r="H38" s="228">
        <v>94.3057621313325</v>
      </c>
    </row>
    <row r="39" spans="2:8" ht="12" x14ac:dyDescent="0.3">
      <c r="B39" s="51">
        <v>2000</v>
      </c>
      <c r="C39" s="89">
        <v>1776245</v>
      </c>
      <c r="D39" s="90">
        <v>851022</v>
      </c>
      <c r="E39" s="91">
        <v>1869467</v>
      </c>
      <c r="F39" s="92">
        <v>888628</v>
      </c>
      <c r="G39" s="219">
        <v>95.013445008657555</v>
      </c>
      <c r="H39" s="220">
        <v>95.768082932340633</v>
      </c>
    </row>
    <row r="40" spans="2:8" ht="12" x14ac:dyDescent="0.3">
      <c r="B40" s="42">
        <v>2001</v>
      </c>
      <c r="C40" s="80">
        <v>1774337</v>
      </c>
      <c r="D40" s="81">
        <v>844663</v>
      </c>
      <c r="E40" s="82">
        <v>1846757</v>
      </c>
      <c r="F40" s="83">
        <v>871828</v>
      </c>
      <c r="G40" s="221">
        <v>96.078531176543521</v>
      </c>
      <c r="H40" s="222">
        <v>96.884133108824216</v>
      </c>
    </row>
    <row r="41" spans="2:8" ht="12" x14ac:dyDescent="0.3">
      <c r="B41" s="42">
        <v>2002</v>
      </c>
      <c r="C41" s="80">
        <v>1776255</v>
      </c>
      <c r="D41" s="81">
        <v>837336</v>
      </c>
      <c r="E41" s="82">
        <v>1862720</v>
      </c>
      <c r="F41" s="83">
        <v>875824</v>
      </c>
      <c r="G41" s="221">
        <v>95.358132193781145</v>
      </c>
      <c r="H41" s="222">
        <v>95.605509782787408</v>
      </c>
    </row>
    <row r="42" spans="2:8" ht="12" x14ac:dyDescent="0.3">
      <c r="B42" s="42">
        <v>2003</v>
      </c>
      <c r="C42" s="80">
        <v>1791990</v>
      </c>
      <c r="D42" s="81">
        <v>845161</v>
      </c>
      <c r="E42" s="82">
        <v>1913356</v>
      </c>
      <c r="F42" s="83">
        <v>896583</v>
      </c>
      <c r="G42" s="221">
        <v>93.656904412979074</v>
      </c>
      <c r="H42" s="222">
        <v>94.264669305574614</v>
      </c>
    </row>
    <row r="43" spans="2:8" ht="12" x14ac:dyDescent="0.3">
      <c r="B43" s="42">
        <v>2004</v>
      </c>
      <c r="C43" s="80">
        <v>1842579</v>
      </c>
      <c r="D43" s="81">
        <v>870362</v>
      </c>
      <c r="E43" s="82">
        <v>1992528</v>
      </c>
      <c r="F43" s="83">
        <v>934933</v>
      </c>
      <c r="G43" s="221">
        <v>92.474434487244352</v>
      </c>
      <c r="H43" s="222">
        <v>93.093515792040719</v>
      </c>
    </row>
    <row r="44" spans="2:8" ht="12" x14ac:dyDescent="0.3">
      <c r="B44" s="42">
        <v>2005</v>
      </c>
      <c r="C44" s="80">
        <v>1946407</v>
      </c>
      <c r="D44" s="81">
        <v>917442</v>
      </c>
      <c r="E44" s="82">
        <v>2063904</v>
      </c>
      <c r="F44" s="83">
        <v>967396</v>
      </c>
      <c r="G44" s="221">
        <v>94.307051103152091</v>
      </c>
      <c r="H44" s="222">
        <v>94.836240794876133</v>
      </c>
    </row>
    <row r="45" spans="2:8" ht="12" x14ac:dyDescent="0.3">
      <c r="B45" s="42">
        <v>2006</v>
      </c>
      <c r="C45" s="80">
        <v>2012657</v>
      </c>
      <c r="D45" s="81">
        <v>946178</v>
      </c>
      <c r="E45" s="82">
        <v>2104447</v>
      </c>
      <c r="F45" s="83">
        <v>984211</v>
      </c>
      <c r="G45" s="221">
        <v>95.63828407177752</v>
      </c>
      <c r="H45" s="222">
        <v>96.135686351808701</v>
      </c>
    </row>
    <row r="46" spans="2:8" ht="12" x14ac:dyDescent="0.3">
      <c r="B46" s="42">
        <v>2007</v>
      </c>
      <c r="C46" s="80">
        <v>2010777</v>
      </c>
      <c r="D46" s="81">
        <v>940413</v>
      </c>
      <c r="E46" s="82">
        <v>2095428</v>
      </c>
      <c r="F46" s="83">
        <v>977815</v>
      </c>
      <c r="G46" s="221">
        <v>95.960204788711422</v>
      </c>
      <c r="H46" s="222">
        <v>96.174941067584356</v>
      </c>
    </row>
    <row r="47" spans="2:8" ht="12" x14ac:dyDescent="0.3">
      <c r="B47" s="42">
        <v>2008</v>
      </c>
      <c r="C47" s="80">
        <v>1930871</v>
      </c>
      <c r="D47" s="81">
        <v>903378</v>
      </c>
      <c r="E47" s="82">
        <v>2069555</v>
      </c>
      <c r="F47" s="83">
        <v>968009</v>
      </c>
      <c r="G47" s="221">
        <v>93.298849269528958</v>
      </c>
      <c r="H47" s="222">
        <v>93.323305878354432</v>
      </c>
    </row>
    <row r="48" spans="2:8" ht="12.75" thickBot="1" x14ac:dyDescent="0.35">
      <c r="B48" s="43">
        <v>2009</v>
      </c>
      <c r="C48" s="93">
        <v>1948161</v>
      </c>
      <c r="D48" s="94">
        <v>917788</v>
      </c>
      <c r="E48" s="95">
        <v>2034207</v>
      </c>
      <c r="F48" s="96">
        <v>958159</v>
      </c>
      <c r="G48" s="223">
        <v>95.77004700111641</v>
      </c>
      <c r="H48" s="224">
        <v>95.786607441979882</v>
      </c>
    </row>
    <row r="49" spans="2:9" ht="12" x14ac:dyDescent="0.3">
      <c r="B49" s="51">
        <v>2010</v>
      </c>
      <c r="C49" s="89">
        <v>1915189</v>
      </c>
      <c r="D49" s="90">
        <v>910542</v>
      </c>
      <c r="E49" s="91">
        <v>1985350</v>
      </c>
      <c r="F49" s="92">
        <v>944084</v>
      </c>
      <c r="G49" s="219">
        <f t="shared" ref="G49" si="0">C49/E49*100</f>
        <v>96.466063918200817</v>
      </c>
      <c r="H49" s="220">
        <f t="shared" ref="H49" si="1">D49/F49*100</f>
        <v>96.447138178382431</v>
      </c>
    </row>
    <row r="50" spans="2:9" ht="12" x14ac:dyDescent="0.3">
      <c r="B50" s="42">
        <v>2011</v>
      </c>
      <c r="C50" s="80">
        <v>1850208</v>
      </c>
      <c r="D50" s="81">
        <v>884935</v>
      </c>
      <c r="E50" s="82">
        <v>1913605</v>
      </c>
      <c r="F50" s="83">
        <v>913245</v>
      </c>
      <c r="G50" s="221">
        <f t="shared" ref="G50:G62" si="2">C50/E50*100</f>
        <v>96.687038338633101</v>
      </c>
      <c r="H50" s="222">
        <f t="shared" ref="H50:H62" si="3">D50/F50*100</f>
        <v>96.900065152286629</v>
      </c>
    </row>
    <row r="51" spans="2:9" ht="12" x14ac:dyDescent="0.3">
      <c r="B51" s="42">
        <v>2012</v>
      </c>
      <c r="C51" s="80">
        <v>1785623</v>
      </c>
      <c r="D51" s="81">
        <v>856398</v>
      </c>
      <c r="E51" s="82">
        <v>1867241</v>
      </c>
      <c r="F51" s="83">
        <v>891840</v>
      </c>
      <c r="G51" s="221">
        <f t="shared" si="2"/>
        <v>95.628952020655078</v>
      </c>
      <c r="H51" s="222">
        <f t="shared" si="3"/>
        <v>96.025968783638319</v>
      </c>
    </row>
    <row r="52" spans="2:9" ht="12" x14ac:dyDescent="0.3">
      <c r="B52" s="42">
        <v>2013</v>
      </c>
      <c r="C52" s="80">
        <v>1739998</v>
      </c>
      <c r="D52" s="81">
        <v>831358</v>
      </c>
      <c r="E52" s="82">
        <v>1817907</v>
      </c>
      <c r="F52" s="83">
        <v>867449</v>
      </c>
      <c r="G52" s="221">
        <f t="shared" si="2"/>
        <v>95.714357225094574</v>
      </c>
      <c r="H52" s="222">
        <f t="shared" si="3"/>
        <v>95.839409579122218</v>
      </c>
    </row>
    <row r="53" spans="2:9" ht="12" x14ac:dyDescent="0.3">
      <c r="B53" s="42">
        <v>2014</v>
      </c>
      <c r="C53" s="80">
        <v>1656613</v>
      </c>
      <c r="D53" s="81">
        <v>792493</v>
      </c>
      <c r="E53" s="82">
        <v>1718930</v>
      </c>
      <c r="F53" s="83">
        <v>821641</v>
      </c>
      <c r="G53" s="221">
        <f t="shared" si="2"/>
        <v>96.374663307988101</v>
      </c>
      <c r="H53" s="222">
        <f t="shared" si="3"/>
        <v>96.452465249421579</v>
      </c>
    </row>
    <row r="54" spans="2:9" ht="12" x14ac:dyDescent="0.3">
      <c r="B54" s="42">
        <v>2015</v>
      </c>
      <c r="C54" s="80">
        <v>1504059</v>
      </c>
      <c r="D54" s="81">
        <v>718625</v>
      </c>
      <c r="E54" s="82">
        <v>1577708</v>
      </c>
      <c r="F54" s="83">
        <v>755217</v>
      </c>
      <c r="G54" s="221">
        <f t="shared" si="2"/>
        <v>95.331899185400587</v>
      </c>
      <c r="H54" s="222">
        <f t="shared" si="3"/>
        <v>95.154770085948797</v>
      </c>
    </row>
    <row r="55" spans="2:9" ht="12" x14ac:dyDescent="0.3">
      <c r="B55" s="42">
        <v>2016</v>
      </c>
      <c r="C55" s="80">
        <v>1374145</v>
      </c>
      <c r="D55" s="81">
        <v>657795</v>
      </c>
      <c r="E55" s="82">
        <v>1457748</v>
      </c>
      <c r="F55" s="83">
        <v>699043</v>
      </c>
      <c r="G55" s="221">
        <f t="shared" si="2"/>
        <v>94.264920960275717</v>
      </c>
      <c r="H55" s="222">
        <f t="shared" si="3"/>
        <v>94.099361555726901</v>
      </c>
      <c r="I55" s="114"/>
    </row>
    <row r="56" spans="2:9" ht="12" x14ac:dyDescent="0.3">
      <c r="B56" s="42">
        <v>2017</v>
      </c>
      <c r="C56" s="80">
        <v>1305615</v>
      </c>
      <c r="D56" s="81">
        <v>625913</v>
      </c>
      <c r="E56" s="82">
        <v>1384686</v>
      </c>
      <c r="F56" s="83">
        <v>665832</v>
      </c>
      <c r="G56" s="221">
        <f t="shared" si="2"/>
        <v>94.289607896663938</v>
      </c>
      <c r="H56" s="222">
        <f t="shared" si="3"/>
        <v>94.0046438140552</v>
      </c>
      <c r="I56" s="114"/>
    </row>
    <row r="57" spans="2:9" ht="12" x14ac:dyDescent="0.3">
      <c r="B57" s="42">
        <v>2018</v>
      </c>
      <c r="C57" s="80">
        <v>1313113</v>
      </c>
      <c r="D57" s="81">
        <v>630515</v>
      </c>
      <c r="E57" s="82">
        <v>1340116</v>
      </c>
      <c r="F57" s="83">
        <v>645506</v>
      </c>
      <c r="G57" s="221">
        <f t="shared" si="2"/>
        <v>97.985025176924978</v>
      </c>
      <c r="H57" s="222">
        <f t="shared" si="3"/>
        <v>97.677635839171131</v>
      </c>
      <c r="I57" s="114"/>
    </row>
    <row r="58" spans="2:9" ht="12.75" thickBot="1" x14ac:dyDescent="0.35">
      <c r="B58" s="43">
        <v>2019</v>
      </c>
      <c r="C58" s="93">
        <v>1274768</v>
      </c>
      <c r="D58" s="94">
        <v>613455</v>
      </c>
      <c r="E58" s="95">
        <v>1318655</v>
      </c>
      <c r="F58" s="96">
        <v>636743</v>
      </c>
      <c r="G58" s="223">
        <f t="shared" si="2"/>
        <v>96.671836075395007</v>
      </c>
      <c r="H58" s="224">
        <f t="shared" si="3"/>
        <v>96.342637453415264</v>
      </c>
    </row>
    <row r="59" spans="2:9" ht="12" x14ac:dyDescent="0.3">
      <c r="B59" s="53">
        <v>2020</v>
      </c>
      <c r="C59" s="76">
        <v>1299125</v>
      </c>
      <c r="D59" s="77">
        <v>627270</v>
      </c>
      <c r="E59" s="142">
        <v>1363827</v>
      </c>
      <c r="F59" s="143">
        <v>659906</v>
      </c>
      <c r="G59" s="225">
        <f t="shared" si="2"/>
        <v>95.255849898850812</v>
      </c>
      <c r="H59" s="226">
        <f t="shared" si="3"/>
        <v>95.054447148533271</v>
      </c>
    </row>
    <row r="60" spans="2:9" ht="12" x14ac:dyDescent="0.3">
      <c r="B60" s="42">
        <v>2021</v>
      </c>
      <c r="C60" s="80">
        <v>1343544</v>
      </c>
      <c r="D60" s="81">
        <v>650671</v>
      </c>
      <c r="E60" s="248">
        <v>1380170</v>
      </c>
      <c r="F60" s="249">
        <v>669214</v>
      </c>
      <c r="G60" s="221">
        <f t="shared" si="2"/>
        <v>97.34626893788446</v>
      </c>
      <c r="H60" s="222">
        <f t="shared" si="3"/>
        <v>97.229137465743392</v>
      </c>
    </row>
    <row r="61" spans="2:9" ht="12" x14ac:dyDescent="0.3">
      <c r="B61" s="42">
        <v>2022</v>
      </c>
      <c r="C61" s="80">
        <v>1341725</v>
      </c>
      <c r="D61" s="81">
        <v>650699</v>
      </c>
      <c r="E61" s="248">
        <v>1368083</v>
      </c>
      <c r="F61" s="249">
        <v>663487</v>
      </c>
      <c r="G61" s="221">
        <f t="shared" si="2"/>
        <v>98.073362507976498</v>
      </c>
      <c r="H61" s="222">
        <f t="shared" si="3"/>
        <v>98.072607300519834</v>
      </c>
    </row>
    <row r="62" spans="2:9" ht="12" x14ac:dyDescent="0.3">
      <c r="B62" s="42">
        <v>2023</v>
      </c>
      <c r="C62" s="80">
        <v>1320099</v>
      </c>
      <c r="D62" s="81">
        <v>639879</v>
      </c>
      <c r="E62" s="248">
        <v>1363863</v>
      </c>
      <c r="F62" s="249">
        <v>661873</v>
      </c>
      <c r="G62" s="221">
        <f t="shared" si="2"/>
        <v>96.791173306996384</v>
      </c>
      <c r="H62" s="222">
        <f t="shared" si="3"/>
        <v>96.677006011727329</v>
      </c>
    </row>
    <row r="63" spans="2:9" ht="12.75" thickBot="1" x14ac:dyDescent="0.35">
      <c r="B63" s="43">
        <v>2024</v>
      </c>
      <c r="C63" s="93">
        <v>1326050</v>
      </c>
      <c r="D63" s="94">
        <v>643384</v>
      </c>
      <c r="E63" s="250">
        <v>1384449</v>
      </c>
      <c r="F63" s="251">
        <v>672307</v>
      </c>
      <c r="G63" s="223">
        <f t="shared" ref="G63" si="4">C63/E63*100</f>
        <v>95.781787555915741</v>
      </c>
      <c r="H63" s="224">
        <f t="shared" ref="H63" si="5">D63/F63*100</f>
        <v>95.697947515048938</v>
      </c>
    </row>
    <row r="64" spans="2:9" ht="13.5" x14ac:dyDescent="0.3">
      <c r="B64" s="172" t="s">
        <v>121</v>
      </c>
      <c r="C64" s="147"/>
      <c r="D64" s="147"/>
      <c r="E64" s="147"/>
      <c r="F64" s="147"/>
    </row>
    <row r="65" spans="2:12" ht="13.5" x14ac:dyDescent="0.3">
      <c r="B65" s="172" t="s">
        <v>126</v>
      </c>
      <c r="C65" s="147"/>
      <c r="D65" s="147"/>
      <c r="E65" s="147"/>
      <c r="F65" s="147"/>
    </row>
    <row r="66" spans="2:12" ht="13.5" x14ac:dyDescent="0.3">
      <c r="B66" s="172" t="s">
        <v>96</v>
      </c>
    </row>
    <row r="67" spans="2:12" ht="13.5" x14ac:dyDescent="0.3">
      <c r="B67" s="179" t="s">
        <v>125</v>
      </c>
    </row>
    <row r="73" spans="2:12" x14ac:dyDescent="0.3">
      <c r="C73" s="229"/>
      <c r="D73" s="229"/>
    </row>
    <row r="74" spans="2:12" x14ac:dyDescent="0.3">
      <c r="C74" s="229"/>
      <c r="D74" s="229"/>
    </row>
    <row r="75" spans="2:12" x14ac:dyDescent="0.3">
      <c r="C75" s="229"/>
      <c r="D75" s="229"/>
    </row>
    <row r="76" spans="2:12" x14ac:dyDescent="0.3">
      <c r="C76" s="229"/>
      <c r="D76" s="229"/>
    </row>
    <row r="77" spans="2:12" x14ac:dyDescent="0.3">
      <c r="C77" s="229"/>
      <c r="D77" s="229"/>
    </row>
    <row r="78" spans="2:12" x14ac:dyDescent="0.3">
      <c r="C78" s="229"/>
      <c r="D78" s="229"/>
    </row>
    <row r="79" spans="2:12" ht="16.5" x14ac:dyDescent="0.3">
      <c r="C79" s="229"/>
      <c r="D79" s="229"/>
      <c r="E79"/>
      <c r="F79"/>
      <c r="K79" s="130"/>
      <c r="L79" s="130"/>
    </row>
    <row r="80" spans="2:12" ht="16.5" x14ac:dyDescent="0.3">
      <c r="C80" s="229"/>
      <c r="D80" s="229"/>
      <c r="E80"/>
      <c r="F80"/>
      <c r="K80" s="130"/>
      <c r="L80" s="130"/>
    </row>
    <row r="81" spans="3:12" ht="16.5" x14ac:dyDescent="0.3">
      <c r="C81" s="229"/>
      <c r="D81" s="229"/>
      <c r="E81"/>
      <c r="F81"/>
      <c r="K81" s="130"/>
      <c r="L81" s="130"/>
    </row>
    <row r="82" spans="3:12" ht="16.5" x14ac:dyDescent="0.3">
      <c r="C82" s="229"/>
      <c r="D82" s="229"/>
      <c r="E82"/>
      <c r="F82"/>
      <c r="K82" s="130"/>
      <c r="L82" s="130"/>
    </row>
    <row r="83" spans="3:12" ht="16.5" x14ac:dyDescent="0.3">
      <c r="C83" s="229"/>
      <c r="D83" s="229"/>
      <c r="E83"/>
      <c r="F83"/>
      <c r="K83" s="130"/>
      <c r="L83" s="130"/>
    </row>
    <row r="84" spans="3:12" ht="16.5" x14ac:dyDescent="0.3">
      <c r="C84" s="229"/>
      <c r="D84" s="229"/>
      <c r="E84"/>
      <c r="F84"/>
      <c r="K84" s="130"/>
      <c r="L84" s="130"/>
    </row>
    <row r="85" spans="3:12" ht="16.5" x14ac:dyDescent="0.3">
      <c r="C85" s="229"/>
      <c r="D85" s="229"/>
      <c r="E85"/>
      <c r="F85"/>
      <c r="K85" s="130"/>
      <c r="L85" s="130"/>
    </row>
    <row r="86" spans="3:12" ht="16.5" x14ac:dyDescent="0.3">
      <c r="C86" s="229"/>
      <c r="D86" s="229"/>
      <c r="E86"/>
      <c r="F86"/>
      <c r="K86" s="130"/>
      <c r="L86" s="130"/>
    </row>
    <row r="87" spans="3:12" ht="16.5" x14ac:dyDescent="0.3">
      <c r="C87" s="229"/>
      <c r="D87" s="229"/>
      <c r="E87"/>
      <c r="F87"/>
      <c r="K87" s="130"/>
      <c r="L87" s="130"/>
    </row>
    <row r="88" spans="3:12" ht="16.5" x14ac:dyDescent="0.3">
      <c r="C88" s="229"/>
      <c r="D88" s="229"/>
      <c r="E88"/>
      <c r="F88"/>
      <c r="K88" s="130"/>
      <c r="L88" s="130"/>
    </row>
    <row r="89" spans="3:12" ht="16.5" x14ac:dyDescent="0.3">
      <c r="C89" s="229"/>
      <c r="D89" s="229"/>
      <c r="E89"/>
      <c r="F89"/>
      <c r="K89" s="130"/>
      <c r="L89" s="130"/>
    </row>
    <row r="90" spans="3:12" ht="16.5" x14ac:dyDescent="0.3">
      <c r="C90" s="229"/>
      <c r="D90" s="229"/>
      <c r="E90"/>
      <c r="F90"/>
      <c r="K90" s="130"/>
      <c r="L90" s="130"/>
    </row>
    <row r="91" spans="3:12" ht="16.5" x14ac:dyDescent="0.3">
      <c r="C91" s="229"/>
      <c r="D91" s="229"/>
      <c r="E91"/>
      <c r="F91"/>
      <c r="K91" s="130"/>
      <c r="L91" s="130"/>
    </row>
    <row r="92" spans="3:12" ht="16.5" x14ac:dyDescent="0.3">
      <c r="C92" s="229"/>
      <c r="D92" s="229"/>
      <c r="E92"/>
      <c r="F92"/>
      <c r="K92" s="130"/>
      <c r="L92" s="130"/>
    </row>
    <row r="93" spans="3:12" ht="16.5" x14ac:dyDescent="0.3">
      <c r="C93" s="229"/>
      <c r="D93" s="229"/>
      <c r="E93"/>
      <c r="F93"/>
      <c r="K93" s="130"/>
      <c r="L93" s="130"/>
    </row>
  </sheetData>
  <mergeCells count="3">
    <mergeCell ref="E2:F2"/>
    <mergeCell ref="G2:H2"/>
    <mergeCell ref="C2:D2"/>
  </mergeCells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86"/>
  <sheetViews>
    <sheetView tabSelected="1" zoomScale="85" zoomScaleNormal="85" workbookViewId="0">
      <pane xSplit="2" ySplit="4" topLeftCell="C41" activePane="bottomRight" state="frozen"/>
      <selection pane="topRight" activeCell="B1" sqref="B1"/>
      <selection pane="bottomLeft" activeCell="A4" sqref="A4"/>
      <selection pane="bottomRight" activeCell="L77" sqref="L77"/>
    </sheetView>
  </sheetViews>
  <sheetFormatPr defaultColWidth="9" defaultRowHeight="11.25" x14ac:dyDescent="0.3"/>
  <cols>
    <col min="1" max="1" width="4.375" style="2" customWidth="1"/>
    <col min="2" max="2" width="7.375" style="2" customWidth="1"/>
    <col min="3" max="11" width="8.875" style="1" customWidth="1"/>
    <col min="12" max="12" width="6.75" style="1" bestFit="1" customWidth="1"/>
    <col min="13" max="15" width="8.875" style="1" customWidth="1"/>
    <col min="16" max="16" width="8.5" style="1" bestFit="1" customWidth="1"/>
    <col min="17" max="30" width="8.875" style="1" customWidth="1"/>
    <col min="31" max="33" width="9" style="140"/>
    <col min="34" max="16384" width="9" style="1"/>
  </cols>
  <sheetData>
    <row r="1" spans="2:33" s="2" customFormat="1" ht="12" thickBot="1" x14ac:dyDescent="0.35">
      <c r="AE1" s="140"/>
      <c r="AF1" s="140"/>
      <c r="AG1" s="140"/>
    </row>
    <row r="2" spans="2:33" s="2" customFormat="1" ht="13.5" customHeight="1" thickBot="1" x14ac:dyDescent="0.35">
      <c r="B2" s="114"/>
      <c r="C2" s="273" t="s">
        <v>35</v>
      </c>
      <c r="D2" s="274"/>
      <c r="E2" s="274"/>
      <c r="F2" s="274"/>
      <c r="G2" s="274"/>
      <c r="H2" s="274"/>
      <c r="I2" s="274"/>
      <c r="J2" s="275"/>
      <c r="K2" s="276" t="s">
        <v>32</v>
      </c>
      <c r="L2" s="277"/>
      <c r="M2" s="277"/>
      <c r="N2" s="277"/>
      <c r="O2" s="277"/>
      <c r="P2" s="277"/>
      <c r="Q2" s="277"/>
      <c r="R2" s="278"/>
      <c r="S2" s="281" t="s">
        <v>71</v>
      </c>
      <c r="T2" s="282"/>
      <c r="U2" s="282"/>
      <c r="V2" s="282"/>
      <c r="W2" s="282"/>
      <c r="X2" s="282"/>
      <c r="Y2" s="282"/>
      <c r="Z2" s="282"/>
      <c r="AA2" s="282"/>
      <c r="AB2" s="283"/>
      <c r="AC2" s="266" t="s">
        <v>72</v>
      </c>
      <c r="AD2" s="268"/>
      <c r="AE2" s="140"/>
      <c r="AF2" s="140"/>
      <c r="AG2" s="140"/>
    </row>
    <row r="3" spans="2:33" ht="12.75" customHeight="1" thickBot="1" x14ac:dyDescent="0.35">
      <c r="B3" s="114"/>
      <c r="C3" s="260" t="s">
        <v>35</v>
      </c>
      <c r="D3" s="261"/>
      <c r="E3" s="261"/>
      <c r="F3" s="262"/>
      <c r="G3" s="260" t="s">
        <v>73</v>
      </c>
      <c r="H3" s="261"/>
      <c r="I3" s="261"/>
      <c r="J3" s="262"/>
      <c r="K3" s="260" t="s">
        <v>32</v>
      </c>
      <c r="L3" s="261"/>
      <c r="M3" s="261"/>
      <c r="N3" s="262"/>
      <c r="O3" s="260" t="s">
        <v>74</v>
      </c>
      <c r="P3" s="261"/>
      <c r="Q3" s="261"/>
      <c r="R3" s="262"/>
      <c r="S3" s="260" t="s">
        <v>75</v>
      </c>
      <c r="T3" s="261"/>
      <c r="U3" s="261"/>
      <c r="V3" s="261"/>
      <c r="W3" s="262"/>
      <c r="X3" s="266" t="s">
        <v>76</v>
      </c>
      <c r="Y3" s="267"/>
      <c r="Z3" s="267"/>
      <c r="AA3" s="267"/>
      <c r="AB3" s="268"/>
      <c r="AC3" s="279"/>
      <c r="AD3" s="280"/>
    </row>
    <row r="4" spans="2:33" ht="12.75" thickBot="1" x14ac:dyDescent="0.35">
      <c r="B4" s="44" t="s">
        <v>77</v>
      </c>
      <c r="C4" s="45" t="s">
        <v>120</v>
      </c>
      <c r="D4" s="46" t="s">
        <v>23</v>
      </c>
      <c r="E4" s="47" t="s">
        <v>79</v>
      </c>
      <c r="F4" s="48" t="s">
        <v>80</v>
      </c>
      <c r="G4" s="56" t="s">
        <v>105</v>
      </c>
      <c r="H4" s="46" t="s">
        <v>106</v>
      </c>
      <c r="I4" s="47" t="s">
        <v>107</v>
      </c>
      <c r="J4" s="48" t="s">
        <v>108</v>
      </c>
      <c r="K4" s="56" t="s">
        <v>78</v>
      </c>
      <c r="L4" s="46" t="s">
        <v>23</v>
      </c>
      <c r="M4" s="47" t="s">
        <v>79</v>
      </c>
      <c r="N4" s="48" t="s">
        <v>80</v>
      </c>
      <c r="O4" s="56" t="s">
        <v>105</v>
      </c>
      <c r="P4" s="46" t="s">
        <v>106</v>
      </c>
      <c r="Q4" s="47" t="s">
        <v>107</v>
      </c>
      <c r="R4" s="48" t="s">
        <v>108</v>
      </c>
      <c r="S4" s="55" t="s">
        <v>81</v>
      </c>
      <c r="T4" s="47" t="s">
        <v>82</v>
      </c>
      <c r="U4" s="47" t="s">
        <v>83</v>
      </c>
      <c r="V4" s="47" t="s">
        <v>84</v>
      </c>
      <c r="W4" s="48" t="s">
        <v>85</v>
      </c>
      <c r="X4" s="55" t="s">
        <v>114</v>
      </c>
      <c r="Y4" s="47" t="s">
        <v>115</v>
      </c>
      <c r="Z4" s="47" t="s">
        <v>116</v>
      </c>
      <c r="AA4" s="47" t="s">
        <v>117</v>
      </c>
      <c r="AB4" s="48" t="s">
        <v>86</v>
      </c>
      <c r="AC4" s="55" t="s">
        <v>87</v>
      </c>
      <c r="AD4" s="48" t="s">
        <v>88</v>
      </c>
    </row>
    <row r="5" spans="2:33" ht="12" x14ac:dyDescent="0.3">
      <c r="B5" s="111">
        <v>1965</v>
      </c>
      <c r="C5" s="62">
        <v>189726</v>
      </c>
      <c r="D5" s="112">
        <v>767</v>
      </c>
      <c r="E5" s="113">
        <v>110897</v>
      </c>
      <c r="F5" s="108">
        <v>78062</v>
      </c>
      <c r="G5" s="62">
        <v>66493</v>
      </c>
      <c r="H5" s="112">
        <v>323</v>
      </c>
      <c r="I5" s="113">
        <v>33877</v>
      </c>
      <c r="J5" s="108">
        <v>32293</v>
      </c>
      <c r="K5" s="62">
        <v>156338</v>
      </c>
      <c r="L5" s="112">
        <v>707</v>
      </c>
      <c r="M5" s="113">
        <v>88480</v>
      </c>
      <c r="N5" s="108">
        <v>67151</v>
      </c>
      <c r="O5" s="62">
        <v>51464</v>
      </c>
      <c r="P5" s="112">
        <v>288</v>
      </c>
      <c r="Q5" s="113">
        <v>25275</v>
      </c>
      <c r="R5" s="108">
        <v>25901</v>
      </c>
      <c r="S5" s="186">
        <v>189726</v>
      </c>
      <c r="T5" s="112">
        <v>131119</v>
      </c>
      <c r="U5" s="113">
        <v>22351</v>
      </c>
      <c r="V5" s="113">
        <v>24130</v>
      </c>
      <c r="W5" s="108">
        <v>12126</v>
      </c>
      <c r="X5" s="186">
        <v>66493</v>
      </c>
      <c r="Y5" s="112">
        <v>46103</v>
      </c>
      <c r="Z5" s="113">
        <v>6314</v>
      </c>
      <c r="AA5" s="113">
        <v>10120</v>
      </c>
      <c r="AB5" s="108">
        <v>3956</v>
      </c>
      <c r="AC5" s="252">
        <v>69.109663409337699</v>
      </c>
      <c r="AD5" s="253">
        <v>69.335117982344002</v>
      </c>
    </row>
    <row r="6" spans="2:33" ht="12" x14ac:dyDescent="0.3">
      <c r="B6" s="102">
        <v>1966</v>
      </c>
      <c r="C6" s="64">
        <v>209592</v>
      </c>
      <c r="D6" s="104">
        <v>842</v>
      </c>
      <c r="E6" s="98">
        <v>123299</v>
      </c>
      <c r="F6" s="99">
        <v>85451</v>
      </c>
      <c r="G6" s="64">
        <v>73855</v>
      </c>
      <c r="H6" s="104">
        <v>360</v>
      </c>
      <c r="I6" s="98">
        <v>39248</v>
      </c>
      <c r="J6" s="99">
        <v>34247</v>
      </c>
      <c r="K6" s="64">
        <v>159082</v>
      </c>
      <c r="L6" s="104">
        <v>833</v>
      </c>
      <c r="M6" s="98">
        <v>90733</v>
      </c>
      <c r="N6" s="99">
        <v>67516</v>
      </c>
      <c r="O6" s="64">
        <v>52599</v>
      </c>
      <c r="P6" s="104">
        <v>356</v>
      </c>
      <c r="Q6" s="98">
        <v>26504</v>
      </c>
      <c r="R6" s="99">
        <v>25739</v>
      </c>
      <c r="S6" s="187">
        <v>209592</v>
      </c>
      <c r="T6" s="104">
        <v>137805</v>
      </c>
      <c r="U6" s="98">
        <v>21312</v>
      </c>
      <c r="V6" s="98">
        <v>31691</v>
      </c>
      <c r="W6" s="99">
        <v>18784</v>
      </c>
      <c r="X6" s="187">
        <v>73855</v>
      </c>
      <c r="Y6" s="104">
        <v>47607</v>
      </c>
      <c r="Z6" s="98">
        <v>1938</v>
      </c>
      <c r="AA6" s="98">
        <v>18240</v>
      </c>
      <c r="AB6" s="99">
        <v>6070</v>
      </c>
      <c r="AC6" s="254">
        <v>65.749169815641821</v>
      </c>
      <c r="AD6" s="255">
        <v>64.460090718299369</v>
      </c>
    </row>
    <row r="7" spans="2:33" ht="12" x14ac:dyDescent="0.3">
      <c r="B7" s="102">
        <v>1967</v>
      </c>
      <c r="C7" s="64">
        <v>217040</v>
      </c>
      <c r="D7" s="104">
        <v>843</v>
      </c>
      <c r="E7" s="98">
        <v>126618</v>
      </c>
      <c r="F7" s="99">
        <v>89579</v>
      </c>
      <c r="G7" s="64">
        <v>77740</v>
      </c>
      <c r="H7" s="104">
        <v>357</v>
      </c>
      <c r="I7" s="98">
        <v>40841</v>
      </c>
      <c r="J7" s="99">
        <v>36542</v>
      </c>
      <c r="K7" s="64">
        <v>162484</v>
      </c>
      <c r="L7" s="104">
        <v>816</v>
      </c>
      <c r="M7" s="98">
        <v>93467</v>
      </c>
      <c r="N7" s="99">
        <v>68201</v>
      </c>
      <c r="O7" s="64">
        <v>55412</v>
      </c>
      <c r="P7" s="104">
        <v>347</v>
      </c>
      <c r="Q7" s="98">
        <v>28440</v>
      </c>
      <c r="R7" s="99">
        <v>26625</v>
      </c>
      <c r="S7" s="187">
        <v>217040</v>
      </c>
      <c r="T7" s="104">
        <v>152249</v>
      </c>
      <c r="U7" s="98">
        <v>20546</v>
      </c>
      <c r="V7" s="98">
        <v>26324</v>
      </c>
      <c r="W7" s="99">
        <v>17921</v>
      </c>
      <c r="X7" s="187">
        <v>77740</v>
      </c>
      <c r="Y7" s="104">
        <v>52359</v>
      </c>
      <c r="Z7" s="98">
        <v>3910</v>
      </c>
      <c r="AA7" s="98">
        <v>14921</v>
      </c>
      <c r="AB7" s="99">
        <v>6550</v>
      </c>
      <c r="AC7" s="254">
        <v>70.147899004791753</v>
      </c>
      <c r="AD7" s="255">
        <v>67.351427836377667</v>
      </c>
    </row>
    <row r="8" spans="2:33" ht="12" x14ac:dyDescent="0.3">
      <c r="B8" s="102">
        <v>1968</v>
      </c>
      <c r="C8" s="64">
        <v>270567</v>
      </c>
      <c r="D8" s="104">
        <v>873</v>
      </c>
      <c r="E8" s="98">
        <v>141639</v>
      </c>
      <c r="F8" s="99">
        <v>128055</v>
      </c>
      <c r="G8" s="64">
        <v>100913</v>
      </c>
      <c r="H8" s="104">
        <v>368</v>
      </c>
      <c r="I8" s="98">
        <v>45964</v>
      </c>
      <c r="J8" s="99">
        <v>54581</v>
      </c>
      <c r="K8" s="64">
        <v>212153</v>
      </c>
      <c r="L8" s="104">
        <v>869</v>
      </c>
      <c r="M8" s="98">
        <v>108438</v>
      </c>
      <c r="N8" s="99">
        <v>102846</v>
      </c>
      <c r="O8" s="64">
        <v>74248</v>
      </c>
      <c r="P8" s="104">
        <v>367</v>
      </c>
      <c r="Q8" s="98">
        <v>31871</v>
      </c>
      <c r="R8" s="99">
        <v>42010</v>
      </c>
      <c r="S8" s="187">
        <v>270567</v>
      </c>
      <c r="T8" s="104">
        <v>185547</v>
      </c>
      <c r="U8" s="98">
        <v>16567</v>
      </c>
      <c r="V8" s="98">
        <v>39622</v>
      </c>
      <c r="W8" s="99">
        <v>28831</v>
      </c>
      <c r="X8" s="187">
        <v>100913</v>
      </c>
      <c r="Y8" s="104">
        <v>66209</v>
      </c>
      <c r="Z8" s="98">
        <v>5086</v>
      </c>
      <c r="AA8" s="98">
        <v>19846</v>
      </c>
      <c r="AB8" s="99">
        <v>9772</v>
      </c>
      <c r="AC8" s="254">
        <v>68.577099202785263</v>
      </c>
      <c r="AD8" s="255">
        <v>65.609980874614777</v>
      </c>
    </row>
    <row r="9" spans="2:33" ht="12.75" thickBot="1" x14ac:dyDescent="0.35">
      <c r="B9" s="125">
        <v>1969</v>
      </c>
      <c r="C9" s="66">
        <v>276630</v>
      </c>
      <c r="D9" s="105">
        <v>897</v>
      </c>
      <c r="E9" s="100">
        <v>144089</v>
      </c>
      <c r="F9" s="101">
        <v>131644</v>
      </c>
      <c r="G9" s="180">
        <v>105152</v>
      </c>
      <c r="H9" s="105">
        <v>644</v>
      </c>
      <c r="I9" s="100">
        <v>47674</v>
      </c>
      <c r="J9" s="101">
        <v>56834</v>
      </c>
      <c r="K9" s="66">
        <v>222073</v>
      </c>
      <c r="L9" s="105">
        <v>886</v>
      </c>
      <c r="M9" s="100">
        <v>112932</v>
      </c>
      <c r="N9" s="101">
        <v>108255</v>
      </c>
      <c r="O9" s="66">
        <v>82407</v>
      </c>
      <c r="P9" s="105">
        <v>374</v>
      </c>
      <c r="Q9" s="100">
        <v>36433</v>
      </c>
      <c r="R9" s="101">
        <v>45600</v>
      </c>
      <c r="S9" s="190">
        <v>276630</v>
      </c>
      <c r="T9" s="105">
        <v>194056</v>
      </c>
      <c r="U9" s="100">
        <v>13599</v>
      </c>
      <c r="V9" s="100">
        <v>41531</v>
      </c>
      <c r="W9" s="101">
        <v>27444</v>
      </c>
      <c r="X9" s="188">
        <f t="shared" ref="X9" si="0">SUM(Y9:AB9)</f>
        <v>104891</v>
      </c>
      <c r="Y9" s="105">
        <v>72040</v>
      </c>
      <c r="Z9" s="100">
        <v>4461</v>
      </c>
      <c r="AA9" s="100">
        <v>18057</v>
      </c>
      <c r="AB9" s="101">
        <v>10333</v>
      </c>
      <c r="AC9" s="256">
        <v>70.15001988215306</v>
      </c>
      <c r="AD9" s="257">
        <v>68.510346926354231</v>
      </c>
    </row>
    <row r="10" spans="2:33" ht="12" x14ac:dyDescent="0.3">
      <c r="B10" s="111">
        <v>1970</v>
      </c>
      <c r="C10" s="62">
        <v>312814</v>
      </c>
      <c r="D10" s="112">
        <v>982</v>
      </c>
      <c r="E10" s="113">
        <v>153192</v>
      </c>
      <c r="F10" s="108">
        <v>158640</v>
      </c>
      <c r="G10" s="62">
        <v>116244</v>
      </c>
      <c r="H10" s="112">
        <v>368</v>
      </c>
      <c r="I10" s="113">
        <v>49285</v>
      </c>
      <c r="J10" s="108">
        <v>66591</v>
      </c>
      <c r="K10" s="62">
        <v>251402</v>
      </c>
      <c r="L10" s="112">
        <v>973</v>
      </c>
      <c r="M10" s="113">
        <v>120426</v>
      </c>
      <c r="N10" s="108">
        <v>130003</v>
      </c>
      <c r="O10" s="62">
        <v>90392</v>
      </c>
      <c r="P10" s="112">
        <v>364</v>
      </c>
      <c r="Q10" s="113">
        <v>36804</v>
      </c>
      <c r="R10" s="108">
        <v>53224</v>
      </c>
      <c r="S10" s="186">
        <v>312814</v>
      </c>
      <c r="T10" s="112">
        <v>219142</v>
      </c>
      <c r="U10" s="113">
        <v>14877</v>
      </c>
      <c r="V10" s="113">
        <v>39906</v>
      </c>
      <c r="W10" s="108">
        <v>38889</v>
      </c>
      <c r="X10" s="186">
        <v>116244</v>
      </c>
      <c r="Y10" s="112">
        <v>79938</v>
      </c>
      <c r="Z10" s="113">
        <v>5345</v>
      </c>
      <c r="AA10" s="113">
        <v>17070</v>
      </c>
      <c r="AB10" s="108">
        <v>13891</v>
      </c>
      <c r="AC10" s="252">
        <v>70.055048687079221</v>
      </c>
      <c r="AD10" s="253">
        <v>68.767420253948586</v>
      </c>
    </row>
    <row r="11" spans="2:33" ht="12" x14ac:dyDescent="0.3">
      <c r="B11" s="102">
        <v>1971</v>
      </c>
      <c r="C11" s="64">
        <v>364244</v>
      </c>
      <c r="D11" s="104">
        <v>994</v>
      </c>
      <c r="E11" s="98">
        <v>178969</v>
      </c>
      <c r="F11" s="99">
        <v>184281</v>
      </c>
      <c r="G11" s="64">
        <v>137642</v>
      </c>
      <c r="H11" s="104">
        <v>372</v>
      </c>
      <c r="I11" s="98">
        <v>59926</v>
      </c>
      <c r="J11" s="99">
        <v>77344</v>
      </c>
      <c r="K11" s="64">
        <v>291121</v>
      </c>
      <c r="L11" s="104">
        <v>992</v>
      </c>
      <c r="M11" s="98">
        <v>140113</v>
      </c>
      <c r="N11" s="99">
        <v>150016</v>
      </c>
      <c r="O11" s="64">
        <v>107652</v>
      </c>
      <c r="P11" s="104">
        <v>370</v>
      </c>
      <c r="Q11" s="98">
        <v>45462</v>
      </c>
      <c r="R11" s="99">
        <v>61820</v>
      </c>
      <c r="S11" s="187">
        <v>364244</v>
      </c>
      <c r="T11" s="104">
        <v>252628</v>
      </c>
      <c r="U11" s="98">
        <v>19205</v>
      </c>
      <c r="V11" s="98">
        <v>54141</v>
      </c>
      <c r="W11" s="99">
        <v>38270</v>
      </c>
      <c r="X11" s="187">
        <v>137642</v>
      </c>
      <c r="Y11" s="104">
        <v>95005</v>
      </c>
      <c r="Z11" s="98">
        <v>6595</v>
      </c>
      <c r="AA11" s="98">
        <v>23976</v>
      </c>
      <c r="AB11" s="99">
        <v>12066</v>
      </c>
      <c r="AC11" s="254">
        <v>69.356804779213931</v>
      </c>
      <c r="AD11" s="255">
        <v>69.023263248136473</v>
      </c>
    </row>
    <row r="12" spans="2:33" ht="12" x14ac:dyDescent="0.3">
      <c r="B12" s="102">
        <v>1972</v>
      </c>
      <c r="C12" s="64">
        <v>407246</v>
      </c>
      <c r="D12" s="104">
        <v>1518</v>
      </c>
      <c r="E12" s="98">
        <v>210140</v>
      </c>
      <c r="F12" s="99">
        <v>195588</v>
      </c>
      <c r="G12" s="64">
        <v>158083</v>
      </c>
      <c r="H12" s="104">
        <v>707</v>
      </c>
      <c r="I12" s="98">
        <v>74448</v>
      </c>
      <c r="J12" s="99">
        <v>82928</v>
      </c>
      <c r="K12" s="64">
        <v>329823</v>
      </c>
      <c r="L12" s="104">
        <v>1445</v>
      </c>
      <c r="M12" s="98">
        <v>166479</v>
      </c>
      <c r="N12" s="99">
        <v>161899</v>
      </c>
      <c r="O12" s="64">
        <v>124047</v>
      </c>
      <c r="P12" s="104">
        <v>654</v>
      </c>
      <c r="Q12" s="98">
        <v>57015</v>
      </c>
      <c r="R12" s="99">
        <v>66378</v>
      </c>
      <c r="S12" s="187">
        <v>407246</v>
      </c>
      <c r="T12" s="104">
        <v>273578</v>
      </c>
      <c r="U12" s="98">
        <v>16900</v>
      </c>
      <c r="V12" s="98">
        <v>64973</v>
      </c>
      <c r="W12" s="99">
        <v>51795</v>
      </c>
      <c r="X12" s="187">
        <v>158083</v>
      </c>
      <c r="Y12" s="104">
        <v>105796</v>
      </c>
      <c r="Z12" s="98">
        <v>6174</v>
      </c>
      <c r="AA12" s="98">
        <v>30650</v>
      </c>
      <c r="AB12" s="99">
        <v>15463</v>
      </c>
      <c r="AC12" s="254">
        <v>67.177578171424642</v>
      </c>
      <c r="AD12" s="255">
        <v>66.924337215260337</v>
      </c>
    </row>
    <row r="13" spans="2:33" ht="12" x14ac:dyDescent="0.3">
      <c r="B13" s="102">
        <v>1973</v>
      </c>
      <c r="C13" s="64">
        <v>467665</v>
      </c>
      <c r="D13" s="104">
        <v>1536</v>
      </c>
      <c r="E13" s="98">
        <v>250652</v>
      </c>
      <c r="F13" s="99">
        <v>215477</v>
      </c>
      <c r="G13" s="64">
        <v>184983</v>
      </c>
      <c r="H13" s="104">
        <v>724</v>
      </c>
      <c r="I13" s="98">
        <v>90427</v>
      </c>
      <c r="J13" s="99">
        <v>93832</v>
      </c>
      <c r="K13" s="64">
        <v>383727</v>
      </c>
      <c r="L13" s="104">
        <v>1447</v>
      </c>
      <c r="M13" s="98">
        <v>202141</v>
      </c>
      <c r="N13" s="99">
        <v>180139</v>
      </c>
      <c r="O13" s="64">
        <v>145444</v>
      </c>
      <c r="P13" s="104">
        <v>668</v>
      </c>
      <c r="Q13" s="98">
        <v>69186</v>
      </c>
      <c r="R13" s="99">
        <v>75590</v>
      </c>
      <c r="S13" s="187">
        <v>467665</v>
      </c>
      <c r="T13" s="104">
        <v>318362</v>
      </c>
      <c r="U13" s="98">
        <v>23231</v>
      </c>
      <c r="V13" s="98">
        <v>68804</v>
      </c>
      <c r="W13" s="99">
        <v>57268</v>
      </c>
      <c r="X13" s="187">
        <v>184983</v>
      </c>
      <c r="Y13" s="104">
        <v>125045</v>
      </c>
      <c r="Z13" s="98">
        <v>9919</v>
      </c>
      <c r="AA13" s="98">
        <v>30377</v>
      </c>
      <c r="AB13" s="99">
        <v>19642</v>
      </c>
      <c r="AC13" s="254">
        <v>68.074797130424557</v>
      </c>
      <c r="AD13" s="255">
        <v>67.598103609520876</v>
      </c>
    </row>
    <row r="14" spans="2:33" ht="12.75" thickBot="1" x14ac:dyDescent="0.35">
      <c r="B14" s="121">
        <v>1974</v>
      </c>
      <c r="C14" s="64">
        <v>554401</v>
      </c>
      <c r="D14" s="104">
        <v>1629</v>
      </c>
      <c r="E14" s="98">
        <v>319343</v>
      </c>
      <c r="F14" s="99">
        <v>233429</v>
      </c>
      <c r="G14" s="180">
        <v>223563</v>
      </c>
      <c r="H14" s="104">
        <v>763</v>
      </c>
      <c r="I14" s="98">
        <v>120550</v>
      </c>
      <c r="J14" s="99">
        <v>102250</v>
      </c>
      <c r="K14" s="64">
        <v>436976</v>
      </c>
      <c r="L14" s="104">
        <v>1551</v>
      </c>
      <c r="M14" s="98">
        <v>237598</v>
      </c>
      <c r="N14" s="99">
        <v>197827</v>
      </c>
      <c r="O14" s="64">
        <v>166488</v>
      </c>
      <c r="P14" s="104">
        <v>725</v>
      </c>
      <c r="Q14" s="98">
        <v>82494</v>
      </c>
      <c r="R14" s="99">
        <v>83269</v>
      </c>
      <c r="S14" s="187">
        <v>554401</v>
      </c>
      <c r="T14" s="104">
        <v>374691</v>
      </c>
      <c r="U14" s="98">
        <v>28388</v>
      </c>
      <c r="V14" s="98">
        <v>94043</v>
      </c>
      <c r="W14" s="99">
        <v>57279</v>
      </c>
      <c r="X14" s="189">
        <f t="shared" ref="X14" si="1">SUM(Y14:AB14)</f>
        <v>223553</v>
      </c>
      <c r="Y14" s="104">
        <v>146856</v>
      </c>
      <c r="Z14" s="98">
        <v>12379</v>
      </c>
      <c r="AA14" s="98">
        <v>42795</v>
      </c>
      <c r="AB14" s="99">
        <v>21523</v>
      </c>
      <c r="AC14" s="254">
        <v>67.584834803689034</v>
      </c>
      <c r="AD14" s="255">
        <v>65.688866225627677</v>
      </c>
    </row>
    <row r="15" spans="2:33" ht="12" x14ac:dyDescent="0.3">
      <c r="B15" s="102">
        <v>1975</v>
      </c>
      <c r="C15" s="64">
        <v>568648</v>
      </c>
      <c r="D15" s="104">
        <v>1617</v>
      </c>
      <c r="E15" s="98">
        <v>325543</v>
      </c>
      <c r="F15" s="99">
        <v>241488</v>
      </c>
      <c r="G15" s="49">
        <v>231083</v>
      </c>
      <c r="H15" s="104">
        <v>743</v>
      </c>
      <c r="I15" s="98">
        <v>125482</v>
      </c>
      <c r="J15" s="99">
        <v>104858</v>
      </c>
      <c r="K15" s="64">
        <v>476735</v>
      </c>
      <c r="L15" s="104">
        <v>1542</v>
      </c>
      <c r="M15" s="98">
        <v>262098</v>
      </c>
      <c r="N15" s="99">
        <v>213095</v>
      </c>
      <c r="O15" s="64">
        <v>185359</v>
      </c>
      <c r="P15" s="104">
        <v>724</v>
      </c>
      <c r="Q15" s="98">
        <v>93929</v>
      </c>
      <c r="R15" s="99">
        <v>90706</v>
      </c>
      <c r="S15" s="187">
        <v>568648</v>
      </c>
      <c r="T15" s="104">
        <v>424617</v>
      </c>
      <c r="U15" s="98">
        <v>29381</v>
      </c>
      <c r="V15" s="98">
        <v>64537</v>
      </c>
      <c r="W15" s="99">
        <v>50113</v>
      </c>
      <c r="X15" s="187">
        <v>231083</v>
      </c>
      <c r="Y15" s="104">
        <v>167171</v>
      </c>
      <c r="Z15" s="98">
        <v>13217</v>
      </c>
      <c r="AA15" s="98">
        <v>30240</v>
      </c>
      <c r="AB15" s="99">
        <v>20455</v>
      </c>
      <c r="AC15" s="254">
        <v>74.671325670713699</v>
      </c>
      <c r="AD15" s="255">
        <v>72.342405109852308</v>
      </c>
    </row>
    <row r="16" spans="2:33" ht="12" x14ac:dyDescent="0.3">
      <c r="B16" s="102">
        <v>1976</v>
      </c>
      <c r="C16" s="64">
        <v>629622</v>
      </c>
      <c r="D16" s="104">
        <v>1647</v>
      </c>
      <c r="E16" s="98">
        <v>370017</v>
      </c>
      <c r="F16" s="99">
        <v>257958</v>
      </c>
      <c r="G16" s="64">
        <v>263982</v>
      </c>
      <c r="H16" s="104">
        <v>757</v>
      </c>
      <c r="I16" s="98">
        <v>147945</v>
      </c>
      <c r="J16" s="99">
        <v>115280</v>
      </c>
      <c r="K16" s="64">
        <v>526628</v>
      </c>
      <c r="L16" s="104">
        <v>1609</v>
      </c>
      <c r="M16" s="98">
        <v>297547</v>
      </c>
      <c r="N16" s="99">
        <v>227472</v>
      </c>
      <c r="O16" s="64">
        <v>207140</v>
      </c>
      <c r="P16" s="104">
        <v>735</v>
      </c>
      <c r="Q16" s="98">
        <v>108081</v>
      </c>
      <c r="R16" s="99">
        <v>98324</v>
      </c>
      <c r="S16" s="187">
        <v>629622</v>
      </c>
      <c r="T16" s="104">
        <v>475236</v>
      </c>
      <c r="U16" s="98">
        <v>32324</v>
      </c>
      <c r="V16" s="98">
        <v>67661</v>
      </c>
      <c r="W16" s="99">
        <v>54401</v>
      </c>
      <c r="X16" s="187">
        <v>263982</v>
      </c>
      <c r="Y16" s="104">
        <v>188016</v>
      </c>
      <c r="Z16" s="98">
        <v>16044</v>
      </c>
      <c r="AA16" s="98">
        <v>35049</v>
      </c>
      <c r="AB16" s="99">
        <v>24873</v>
      </c>
      <c r="AC16" s="254">
        <v>75.479573458360733</v>
      </c>
      <c r="AD16" s="255">
        <v>71.223037934404616</v>
      </c>
    </row>
    <row r="17" spans="2:30" ht="12" x14ac:dyDescent="0.3">
      <c r="B17" s="102">
        <v>1977</v>
      </c>
      <c r="C17" s="64">
        <v>651073</v>
      </c>
      <c r="D17" s="104">
        <v>1620</v>
      </c>
      <c r="E17" s="98">
        <v>383627</v>
      </c>
      <c r="F17" s="99">
        <v>265826</v>
      </c>
      <c r="G17" s="64">
        <v>277281</v>
      </c>
      <c r="H17" s="104">
        <v>744</v>
      </c>
      <c r="I17" s="98">
        <v>156404</v>
      </c>
      <c r="J17" s="99">
        <v>120133</v>
      </c>
      <c r="K17" s="64">
        <v>573723</v>
      </c>
      <c r="L17" s="104">
        <v>1799</v>
      </c>
      <c r="M17" s="98">
        <v>326527</v>
      </c>
      <c r="N17" s="99">
        <v>245397</v>
      </c>
      <c r="O17" s="64">
        <v>231444</v>
      </c>
      <c r="P17" s="104">
        <v>939</v>
      </c>
      <c r="Q17" s="98">
        <v>123331</v>
      </c>
      <c r="R17" s="99">
        <v>107174</v>
      </c>
      <c r="S17" s="187">
        <v>651073</v>
      </c>
      <c r="T17" s="104">
        <v>500226</v>
      </c>
      <c r="U17" s="98">
        <v>31439</v>
      </c>
      <c r="V17" s="98">
        <v>64312</v>
      </c>
      <c r="W17" s="99">
        <v>55096</v>
      </c>
      <c r="X17" s="187">
        <v>277281</v>
      </c>
      <c r="Y17" s="104">
        <v>202120</v>
      </c>
      <c r="Z17" s="98">
        <v>15909</v>
      </c>
      <c r="AA17" s="98">
        <v>33647</v>
      </c>
      <c r="AB17" s="99">
        <v>25605</v>
      </c>
      <c r="AC17" s="254">
        <v>76.83101587686788</v>
      </c>
      <c r="AD17" s="255">
        <v>72.893562847797</v>
      </c>
    </row>
    <row r="18" spans="2:30" ht="12" x14ac:dyDescent="0.3">
      <c r="B18" s="102">
        <v>1978</v>
      </c>
      <c r="C18" s="64">
        <v>675325</v>
      </c>
      <c r="D18" s="104">
        <v>1651</v>
      </c>
      <c r="E18" s="98">
        <v>400968</v>
      </c>
      <c r="F18" s="99">
        <v>272706</v>
      </c>
      <c r="G18" s="64">
        <v>292657</v>
      </c>
      <c r="H18" s="104">
        <v>759</v>
      </c>
      <c r="I18" s="98">
        <v>166928</v>
      </c>
      <c r="J18" s="99">
        <v>124970</v>
      </c>
      <c r="K18" s="64">
        <v>610386</v>
      </c>
      <c r="L18" s="104">
        <v>1772</v>
      </c>
      <c r="M18" s="98">
        <v>349914</v>
      </c>
      <c r="N18" s="99">
        <v>258700</v>
      </c>
      <c r="O18" s="64">
        <v>255044</v>
      </c>
      <c r="P18" s="104">
        <v>868</v>
      </c>
      <c r="Q18" s="98">
        <v>137839</v>
      </c>
      <c r="R18" s="99">
        <v>116337</v>
      </c>
      <c r="S18" s="187">
        <v>675325</v>
      </c>
      <c r="T18" s="104">
        <v>535744</v>
      </c>
      <c r="U18" s="98">
        <v>32370</v>
      </c>
      <c r="V18" s="98">
        <v>49782</v>
      </c>
      <c r="W18" s="99">
        <v>57429</v>
      </c>
      <c r="X18" s="187">
        <v>292657</v>
      </c>
      <c r="Y18" s="104">
        <v>221762</v>
      </c>
      <c r="Z18" s="98">
        <v>17870</v>
      </c>
      <c r="AA18" s="98">
        <v>27038</v>
      </c>
      <c r="AB18" s="99">
        <v>25987</v>
      </c>
      <c r="AC18" s="254">
        <v>79.331284936882241</v>
      </c>
      <c r="AD18" s="255">
        <v>75.775395770475342</v>
      </c>
    </row>
    <row r="19" spans="2:30" ht="12.75" thickBot="1" x14ac:dyDescent="0.35">
      <c r="B19" s="103">
        <v>1979</v>
      </c>
      <c r="C19" s="66">
        <v>732015</v>
      </c>
      <c r="D19" s="105">
        <v>2018</v>
      </c>
      <c r="E19" s="100">
        <v>437521</v>
      </c>
      <c r="F19" s="101">
        <v>292476</v>
      </c>
      <c r="G19" s="66">
        <v>321528</v>
      </c>
      <c r="H19" s="105">
        <v>946</v>
      </c>
      <c r="I19" s="100">
        <v>185170</v>
      </c>
      <c r="J19" s="101">
        <v>135412</v>
      </c>
      <c r="K19" s="66">
        <v>661540</v>
      </c>
      <c r="L19" s="105">
        <v>1996</v>
      </c>
      <c r="M19" s="100">
        <v>387268</v>
      </c>
      <c r="N19" s="101">
        <v>272276</v>
      </c>
      <c r="O19" s="66">
        <v>277061</v>
      </c>
      <c r="P19" s="105">
        <v>934</v>
      </c>
      <c r="Q19" s="100">
        <v>153927</v>
      </c>
      <c r="R19" s="101">
        <v>122200</v>
      </c>
      <c r="S19" s="190">
        <v>732015</v>
      </c>
      <c r="T19" s="105">
        <v>592797</v>
      </c>
      <c r="U19" s="100">
        <v>36211</v>
      </c>
      <c r="V19" s="100">
        <v>46949</v>
      </c>
      <c r="W19" s="101">
        <v>56058</v>
      </c>
      <c r="X19" s="190">
        <v>321528</v>
      </c>
      <c r="Y19" s="105">
        <v>249386</v>
      </c>
      <c r="Z19" s="100">
        <v>21335</v>
      </c>
      <c r="AA19" s="100">
        <v>24566</v>
      </c>
      <c r="AB19" s="101">
        <v>26241</v>
      </c>
      <c r="AC19" s="256">
        <v>80.981537263580663</v>
      </c>
      <c r="AD19" s="257">
        <v>77.562762807593742</v>
      </c>
    </row>
    <row r="20" spans="2:30" ht="12" x14ac:dyDescent="0.3">
      <c r="B20" s="126">
        <v>1980</v>
      </c>
      <c r="C20" s="62">
        <v>741618</v>
      </c>
      <c r="D20" s="127"/>
      <c r="E20" s="115"/>
      <c r="F20" s="120"/>
      <c r="G20" s="62">
        <v>335578</v>
      </c>
      <c r="H20" s="127"/>
      <c r="I20" s="115"/>
      <c r="J20" s="120"/>
      <c r="K20" s="128"/>
      <c r="L20" s="127"/>
      <c r="M20" s="115"/>
      <c r="N20" s="120"/>
      <c r="O20" s="128"/>
      <c r="P20" s="127"/>
      <c r="Q20" s="115"/>
      <c r="R20" s="120"/>
      <c r="S20" s="186">
        <v>741618</v>
      </c>
      <c r="T20" s="112">
        <v>626520</v>
      </c>
      <c r="U20" s="113">
        <v>29100</v>
      </c>
      <c r="V20" s="113">
        <v>41452</v>
      </c>
      <c r="W20" s="108">
        <v>44546</v>
      </c>
      <c r="X20" s="186">
        <v>335578</v>
      </c>
      <c r="Y20" s="112">
        <v>271160</v>
      </c>
      <c r="Z20" s="113">
        <v>18684</v>
      </c>
      <c r="AA20" s="113">
        <v>23836</v>
      </c>
      <c r="AB20" s="108">
        <v>21898</v>
      </c>
      <c r="AC20" s="252">
        <v>84.480150158167675</v>
      </c>
      <c r="AD20" s="253">
        <v>80.803866761229884</v>
      </c>
    </row>
    <row r="21" spans="2:30" ht="12" x14ac:dyDescent="0.3">
      <c r="B21" s="102">
        <v>1981</v>
      </c>
      <c r="C21" s="64">
        <v>773421</v>
      </c>
      <c r="D21" s="104">
        <v>2025</v>
      </c>
      <c r="E21" s="98">
        <v>467100</v>
      </c>
      <c r="F21" s="99">
        <v>304296</v>
      </c>
      <c r="G21" s="64">
        <v>357039</v>
      </c>
      <c r="H21" s="104">
        <v>944</v>
      </c>
      <c r="I21" s="98">
        <v>209267</v>
      </c>
      <c r="J21" s="99">
        <v>146828</v>
      </c>
      <c r="K21" s="64">
        <v>706065</v>
      </c>
      <c r="L21" s="104">
        <v>2000</v>
      </c>
      <c r="M21" s="98">
        <v>417226</v>
      </c>
      <c r="N21" s="99">
        <v>286839</v>
      </c>
      <c r="O21" s="64">
        <v>308891</v>
      </c>
      <c r="P21" s="104">
        <v>931</v>
      </c>
      <c r="Q21" s="98">
        <v>174251</v>
      </c>
      <c r="R21" s="99">
        <v>133709</v>
      </c>
      <c r="S21" s="187">
        <v>773421</v>
      </c>
      <c r="T21" s="104">
        <v>668889</v>
      </c>
      <c r="U21" s="98">
        <v>31208</v>
      </c>
      <c r="V21" s="98">
        <v>33816</v>
      </c>
      <c r="W21" s="99">
        <v>39508</v>
      </c>
      <c r="X21" s="187">
        <v>357039</v>
      </c>
      <c r="Y21" s="104">
        <v>292922</v>
      </c>
      <c r="Z21" s="98">
        <v>21813</v>
      </c>
      <c r="AA21" s="98">
        <v>21333</v>
      </c>
      <c r="AB21" s="99">
        <v>20971</v>
      </c>
      <c r="AC21" s="254">
        <v>86.484463183699432</v>
      </c>
      <c r="AD21" s="255">
        <v>82.042017818781702</v>
      </c>
    </row>
    <row r="22" spans="2:30" ht="12" x14ac:dyDescent="0.3">
      <c r="B22" s="102">
        <v>1982</v>
      </c>
      <c r="C22" s="64">
        <v>821211</v>
      </c>
      <c r="D22" s="104">
        <v>2022</v>
      </c>
      <c r="E22" s="98">
        <v>501581</v>
      </c>
      <c r="F22" s="99">
        <v>317608</v>
      </c>
      <c r="G22" s="64">
        <v>387246</v>
      </c>
      <c r="H22" s="104">
        <v>946</v>
      </c>
      <c r="I22" s="98">
        <v>230713</v>
      </c>
      <c r="J22" s="99">
        <v>155587</v>
      </c>
      <c r="K22" s="64">
        <v>754591</v>
      </c>
      <c r="L22" s="104">
        <v>1990</v>
      </c>
      <c r="M22" s="98">
        <v>454455</v>
      </c>
      <c r="N22" s="99">
        <v>298146</v>
      </c>
      <c r="O22" s="64">
        <v>337609</v>
      </c>
      <c r="P22" s="104">
        <v>931</v>
      </c>
      <c r="Q22" s="98">
        <v>195435</v>
      </c>
      <c r="R22" s="99">
        <v>141243</v>
      </c>
      <c r="S22" s="187">
        <v>713357</v>
      </c>
      <c r="T22" s="104">
        <v>713357</v>
      </c>
      <c r="U22" s="116"/>
      <c r="V22" s="116"/>
      <c r="W22" s="118"/>
      <c r="X22" s="187">
        <v>318491</v>
      </c>
      <c r="Y22" s="104">
        <v>318491</v>
      </c>
      <c r="Z22" s="116"/>
      <c r="AA22" s="116"/>
      <c r="AB22" s="118"/>
      <c r="AC22" s="254">
        <v>86.866469153481873</v>
      </c>
      <c r="AD22" s="255">
        <v>82.245136166674413</v>
      </c>
    </row>
    <row r="23" spans="2:30" ht="12" x14ac:dyDescent="0.3">
      <c r="B23" s="102">
        <v>1983</v>
      </c>
      <c r="C23" s="64">
        <v>813156</v>
      </c>
      <c r="D23" s="104">
        <v>2089</v>
      </c>
      <c r="E23" s="98">
        <v>504176</v>
      </c>
      <c r="F23" s="99">
        <v>306891</v>
      </c>
      <c r="G23" s="64">
        <v>389717</v>
      </c>
      <c r="H23" s="104">
        <v>941</v>
      </c>
      <c r="I23" s="98">
        <v>237765</v>
      </c>
      <c r="J23" s="99">
        <v>151011</v>
      </c>
      <c r="K23" s="64">
        <v>756848</v>
      </c>
      <c r="L23" s="104">
        <v>2052</v>
      </c>
      <c r="M23" s="98">
        <v>463563</v>
      </c>
      <c r="N23" s="99">
        <v>291233</v>
      </c>
      <c r="O23" s="64">
        <v>347238</v>
      </c>
      <c r="P23" s="104">
        <v>923</v>
      </c>
      <c r="Q23" s="98">
        <v>206926</v>
      </c>
      <c r="R23" s="99">
        <v>139389</v>
      </c>
      <c r="S23" s="187">
        <v>726801</v>
      </c>
      <c r="T23" s="104">
        <v>726801</v>
      </c>
      <c r="U23" s="116"/>
      <c r="V23" s="116"/>
      <c r="W23" s="118"/>
      <c r="X23" s="187">
        <v>333240</v>
      </c>
      <c r="Y23" s="104">
        <v>333240</v>
      </c>
      <c r="Z23" s="116"/>
      <c r="AA23" s="116"/>
      <c r="AB23" s="118"/>
      <c r="AC23" s="254">
        <v>89.380266517125861</v>
      </c>
      <c r="AD23" s="255">
        <v>85.508202105630488</v>
      </c>
    </row>
    <row r="24" spans="2:30" ht="12" x14ac:dyDescent="0.3">
      <c r="B24" s="102">
        <v>1984</v>
      </c>
      <c r="C24" s="64">
        <v>874836</v>
      </c>
      <c r="D24" s="104">
        <v>2630</v>
      </c>
      <c r="E24" s="98">
        <v>563505</v>
      </c>
      <c r="F24" s="99">
        <v>308701</v>
      </c>
      <c r="G24" s="64">
        <v>418571</v>
      </c>
      <c r="H24" s="104">
        <v>1202</v>
      </c>
      <c r="I24" s="98">
        <v>265081</v>
      </c>
      <c r="J24" s="99">
        <v>152288</v>
      </c>
      <c r="K24" s="64">
        <v>818605</v>
      </c>
      <c r="L24" s="104">
        <v>2598</v>
      </c>
      <c r="M24" s="98">
        <v>522972</v>
      </c>
      <c r="N24" s="99">
        <v>293035</v>
      </c>
      <c r="O24" s="64">
        <v>377750</v>
      </c>
      <c r="P24" s="104">
        <v>1189</v>
      </c>
      <c r="Q24" s="98">
        <v>236464</v>
      </c>
      <c r="R24" s="99">
        <v>140097</v>
      </c>
      <c r="S24" s="187">
        <v>784629</v>
      </c>
      <c r="T24" s="104">
        <v>784629</v>
      </c>
      <c r="U24" s="116"/>
      <c r="V24" s="116"/>
      <c r="W24" s="118"/>
      <c r="X24" s="187">
        <v>363391</v>
      </c>
      <c r="Y24" s="104">
        <v>363391</v>
      </c>
      <c r="Z24" s="116"/>
      <c r="AA24" s="116"/>
      <c r="AB24" s="118"/>
      <c r="AC24" s="254">
        <v>89.688695938438741</v>
      </c>
      <c r="AD24" s="255">
        <v>86.817051348516742</v>
      </c>
    </row>
    <row r="25" spans="2:30" ht="12" x14ac:dyDescent="0.3">
      <c r="B25" s="102">
        <v>1985</v>
      </c>
      <c r="C25" s="64">
        <v>855627</v>
      </c>
      <c r="D25" s="104">
        <v>2723</v>
      </c>
      <c r="E25" s="98">
        <v>553080</v>
      </c>
      <c r="F25" s="99">
        <v>299824</v>
      </c>
      <c r="G25" s="64">
        <v>412654</v>
      </c>
      <c r="H25" s="104">
        <v>1269</v>
      </c>
      <c r="I25" s="98">
        <v>262547</v>
      </c>
      <c r="J25" s="99">
        <v>148838</v>
      </c>
      <c r="K25" s="64">
        <v>809300</v>
      </c>
      <c r="L25" s="104">
        <v>2684</v>
      </c>
      <c r="M25" s="98">
        <v>519858</v>
      </c>
      <c r="N25" s="99">
        <v>286758</v>
      </c>
      <c r="O25" s="64">
        <v>378147</v>
      </c>
      <c r="P25" s="104">
        <v>1247</v>
      </c>
      <c r="Q25" s="98">
        <v>237568</v>
      </c>
      <c r="R25" s="99">
        <v>139332</v>
      </c>
      <c r="S25" s="187">
        <v>776444</v>
      </c>
      <c r="T25" s="104">
        <v>776444</v>
      </c>
      <c r="U25" s="116"/>
      <c r="V25" s="116"/>
      <c r="W25" s="118"/>
      <c r="X25" s="187">
        <v>363830</v>
      </c>
      <c r="Y25" s="104">
        <v>363830</v>
      </c>
      <c r="Z25" s="116"/>
      <c r="AA25" s="116"/>
      <c r="AB25" s="118"/>
      <c r="AC25" s="254">
        <v>90.745616956921651</v>
      </c>
      <c r="AD25" s="255">
        <v>88.168295957388025</v>
      </c>
    </row>
    <row r="26" spans="2:30" ht="12" x14ac:dyDescent="0.3">
      <c r="B26" s="102">
        <v>1986</v>
      </c>
      <c r="C26" s="64">
        <v>882722</v>
      </c>
      <c r="D26" s="104">
        <v>2728</v>
      </c>
      <c r="E26" s="98">
        <v>584555</v>
      </c>
      <c r="F26" s="99">
        <v>295439</v>
      </c>
      <c r="G26" s="64">
        <v>425943</v>
      </c>
      <c r="H26" s="104">
        <v>1255</v>
      </c>
      <c r="I26" s="98">
        <v>278248</v>
      </c>
      <c r="J26" s="99">
        <v>146440</v>
      </c>
      <c r="K26" s="64">
        <v>833926</v>
      </c>
      <c r="L26" s="104">
        <v>2699</v>
      </c>
      <c r="M26" s="98">
        <v>547389</v>
      </c>
      <c r="N26" s="99">
        <v>283838</v>
      </c>
      <c r="O26" s="64">
        <v>390125</v>
      </c>
      <c r="P26" s="104">
        <v>1240</v>
      </c>
      <c r="Q26" s="98">
        <v>251440</v>
      </c>
      <c r="R26" s="99">
        <v>137445</v>
      </c>
      <c r="S26" s="187">
        <v>804929</v>
      </c>
      <c r="T26" s="104">
        <v>804929</v>
      </c>
      <c r="U26" s="116"/>
      <c r="V26" s="116"/>
      <c r="W26" s="118"/>
      <c r="X26" s="187">
        <v>378448</v>
      </c>
      <c r="Y26" s="104">
        <v>378448</v>
      </c>
      <c r="Z26" s="116"/>
      <c r="AA26" s="116"/>
      <c r="AB26" s="118"/>
      <c r="AC26" s="254">
        <v>91.187146123014955</v>
      </c>
      <c r="AD26" s="255">
        <v>88.849446991733643</v>
      </c>
    </row>
    <row r="27" spans="2:30" ht="12" x14ac:dyDescent="0.3">
      <c r="B27" s="102">
        <v>1987</v>
      </c>
      <c r="C27" s="64">
        <v>932552</v>
      </c>
      <c r="D27" s="104">
        <v>3175</v>
      </c>
      <c r="E27" s="98">
        <v>635324</v>
      </c>
      <c r="F27" s="99">
        <v>294053</v>
      </c>
      <c r="G27" s="64">
        <v>450908</v>
      </c>
      <c r="H27" s="104">
        <v>1402</v>
      </c>
      <c r="I27" s="98">
        <v>302608</v>
      </c>
      <c r="J27" s="99">
        <v>146898</v>
      </c>
      <c r="K27" s="64">
        <v>891086</v>
      </c>
      <c r="L27" s="104">
        <v>3150</v>
      </c>
      <c r="M27" s="98">
        <v>604608</v>
      </c>
      <c r="N27" s="99">
        <v>283328</v>
      </c>
      <c r="O27" s="64">
        <v>420658</v>
      </c>
      <c r="P27" s="104">
        <v>1390</v>
      </c>
      <c r="Q27" s="98">
        <v>280238</v>
      </c>
      <c r="R27" s="99">
        <v>139030</v>
      </c>
      <c r="S27" s="187">
        <v>856669</v>
      </c>
      <c r="T27" s="104">
        <v>856669</v>
      </c>
      <c r="U27" s="116"/>
      <c r="V27" s="116"/>
      <c r="W27" s="118"/>
      <c r="X27" s="187">
        <v>405820</v>
      </c>
      <c r="Y27" s="104">
        <v>405820</v>
      </c>
      <c r="Z27" s="116"/>
      <c r="AA27" s="116"/>
      <c r="AB27" s="118"/>
      <c r="AC27" s="254">
        <v>91.862866628348868</v>
      </c>
      <c r="AD27" s="255">
        <v>90.000620969244281</v>
      </c>
    </row>
    <row r="28" spans="2:30" ht="12" x14ac:dyDescent="0.3">
      <c r="B28" s="102">
        <v>1988</v>
      </c>
      <c r="C28" s="64">
        <v>899492</v>
      </c>
      <c r="D28" s="104">
        <v>3505</v>
      </c>
      <c r="E28" s="98">
        <v>620499</v>
      </c>
      <c r="F28" s="99">
        <v>275488</v>
      </c>
      <c r="G28" s="64">
        <v>436283</v>
      </c>
      <c r="H28" s="104">
        <v>1630</v>
      </c>
      <c r="I28" s="98">
        <v>298073</v>
      </c>
      <c r="J28" s="99">
        <v>136580</v>
      </c>
      <c r="K28" s="64">
        <v>865693</v>
      </c>
      <c r="L28" s="104">
        <v>3405</v>
      </c>
      <c r="M28" s="98">
        <v>595475</v>
      </c>
      <c r="N28" s="99">
        <v>266813</v>
      </c>
      <c r="O28" s="64">
        <v>411457</v>
      </c>
      <c r="P28" s="104">
        <v>1564</v>
      </c>
      <c r="Q28" s="98">
        <v>279861</v>
      </c>
      <c r="R28" s="99">
        <v>130032</v>
      </c>
      <c r="S28" s="187">
        <v>841268</v>
      </c>
      <c r="T28" s="104">
        <v>841268</v>
      </c>
      <c r="U28" s="116"/>
      <c r="V28" s="116"/>
      <c r="W28" s="118"/>
      <c r="X28" s="187">
        <v>401816</v>
      </c>
      <c r="Y28" s="104">
        <v>401816</v>
      </c>
      <c r="Z28" s="116"/>
      <c r="AA28" s="116"/>
      <c r="AB28" s="118"/>
      <c r="AC28" s="254">
        <v>93.527013025129733</v>
      </c>
      <c r="AD28" s="255">
        <v>92.099852618598476</v>
      </c>
    </row>
    <row r="29" spans="2:30" ht="12.75" thickBot="1" x14ac:dyDescent="0.35">
      <c r="B29" s="103">
        <v>1989</v>
      </c>
      <c r="C29" s="66">
        <v>863211</v>
      </c>
      <c r="D29" s="105">
        <v>3095</v>
      </c>
      <c r="E29" s="100">
        <v>601070</v>
      </c>
      <c r="F29" s="101">
        <v>259046</v>
      </c>
      <c r="G29" s="66">
        <v>420089</v>
      </c>
      <c r="H29" s="105">
        <v>1393</v>
      </c>
      <c r="I29" s="100">
        <v>290157</v>
      </c>
      <c r="J29" s="101">
        <v>128539</v>
      </c>
      <c r="K29" s="66">
        <v>841172</v>
      </c>
      <c r="L29" s="105">
        <v>3095</v>
      </c>
      <c r="M29" s="100">
        <v>584599</v>
      </c>
      <c r="N29" s="101">
        <v>253478</v>
      </c>
      <c r="O29" s="66">
        <v>403521</v>
      </c>
      <c r="P29" s="105">
        <v>1435</v>
      </c>
      <c r="Q29" s="100">
        <v>278123</v>
      </c>
      <c r="R29" s="101">
        <v>123963</v>
      </c>
      <c r="S29" s="190">
        <v>816791</v>
      </c>
      <c r="T29" s="105">
        <v>816791</v>
      </c>
      <c r="U29" s="117"/>
      <c r="V29" s="117"/>
      <c r="W29" s="119"/>
      <c r="X29" s="190">
        <v>393093</v>
      </c>
      <c r="Y29" s="105">
        <v>393093</v>
      </c>
      <c r="Z29" s="117"/>
      <c r="AA29" s="117"/>
      <c r="AB29" s="119"/>
      <c r="AC29" s="256">
        <v>94.62240402404511</v>
      </c>
      <c r="AD29" s="257">
        <v>93.573742706902578</v>
      </c>
    </row>
    <row r="30" spans="2:30" ht="12" x14ac:dyDescent="0.3">
      <c r="B30" s="111">
        <v>1990</v>
      </c>
      <c r="C30" s="62">
        <v>835699</v>
      </c>
      <c r="D30" s="112">
        <v>3083</v>
      </c>
      <c r="E30" s="113">
        <v>585341</v>
      </c>
      <c r="F30" s="108">
        <v>247275</v>
      </c>
      <c r="G30" s="62">
        <v>405645</v>
      </c>
      <c r="H30" s="112">
        <v>1448</v>
      </c>
      <c r="I30" s="113">
        <v>281537</v>
      </c>
      <c r="J30" s="108">
        <v>122660</v>
      </c>
      <c r="K30" s="62">
        <v>816994</v>
      </c>
      <c r="L30" s="112">
        <v>3023</v>
      </c>
      <c r="M30" s="113">
        <v>570459</v>
      </c>
      <c r="N30" s="108">
        <v>243512</v>
      </c>
      <c r="O30" s="62">
        <v>392193</v>
      </c>
      <c r="P30" s="112">
        <v>1407</v>
      </c>
      <c r="Q30" s="113">
        <v>270673</v>
      </c>
      <c r="R30" s="108">
        <v>120113</v>
      </c>
      <c r="S30" s="186">
        <v>799549</v>
      </c>
      <c r="T30" s="112">
        <v>799549</v>
      </c>
      <c r="U30" s="115"/>
      <c r="V30" s="115"/>
      <c r="W30" s="120"/>
      <c r="X30" s="186">
        <v>385220</v>
      </c>
      <c r="Y30" s="112">
        <v>385220</v>
      </c>
      <c r="Z30" s="115"/>
      <c r="AA30" s="115"/>
      <c r="AB30" s="120"/>
      <c r="AC30" s="252">
        <v>95.674279854349479</v>
      </c>
      <c r="AD30" s="253">
        <v>94.964809131136832</v>
      </c>
    </row>
    <row r="31" spans="2:30" ht="12" x14ac:dyDescent="0.3">
      <c r="B31" s="102">
        <v>1991</v>
      </c>
      <c r="C31" s="64">
        <v>775273</v>
      </c>
      <c r="D31" s="104">
        <v>2907</v>
      </c>
      <c r="E31" s="98">
        <v>544912</v>
      </c>
      <c r="F31" s="99">
        <v>227454</v>
      </c>
      <c r="G31" s="64">
        <v>375981</v>
      </c>
      <c r="H31" s="104">
        <v>1342</v>
      </c>
      <c r="I31" s="98">
        <v>262920</v>
      </c>
      <c r="J31" s="99">
        <v>111719</v>
      </c>
      <c r="K31" s="64">
        <v>798370</v>
      </c>
      <c r="L31" s="104">
        <v>2906</v>
      </c>
      <c r="M31" s="98">
        <v>570459</v>
      </c>
      <c r="N31" s="99">
        <v>225005</v>
      </c>
      <c r="O31" s="64">
        <v>368130</v>
      </c>
      <c r="P31" s="104">
        <v>1295</v>
      </c>
      <c r="Q31" s="98">
        <v>256802</v>
      </c>
      <c r="R31" s="99">
        <v>110033</v>
      </c>
      <c r="S31" s="187">
        <v>755558</v>
      </c>
      <c r="T31" s="104">
        <v>755558</v>
      </c>
      <c r="U31" s="116"/>
      <c r="V31" s="116"/>
      <c r="W31" s="118"/>
      <c r="X31" s="187">
        <v>364068</v>
      </c>
      <c r="Y31" s="104">
        <v>364068</v>
      </c>
      <c r="Z31" s="116"/>
      <c r="AA31" s="116"/>
      <c r="AB31" s="118"/>
      <c r="AC31" s="254">
        <v>97.457024815774574</v>
      </c>
      <c r="AD31" s="255">
        <v>96.831488825233194</v>
      </c>
    </row>
    <row r="32" spans="2:30" ht="12" x14ac:dyDescent="0.3">
      <c r="B32" s="102">
        <v>1992</v>
      </c>
      <c r="C32" s="64">
        <v>717901</v>
      </c>
      <c r="D32" s="104">
        <v>2832</v>
      </c>
      <c r="E32" s="98">
        <v>505576</v>
      </c>
      <c r="F32" s="99">
        <v>209493</v>
      </c>
      <c r="G32" s="64">
        <v>346510</v>
      </c>
      <c r="H32" s="104">
        <v>1300</v>
      </c>
      <c r="I32" s="98">
        <v>242729</v>
      </c>
      <c r="J32" s="99">
        <v>102481</v>
      </c>
      <c r="K32" s="64">
        <v>712317</v>
      </c>
      <c r="L32" s="104">
        <v>2827</v>
      </c>
      <c r="M32" s="98">
        <v>501364</v>
      </c>
      <c r="N32" s="99">
        <v>208126</v>
      </c>
      <c r="O32" s="64">
        <v>342889</v>
      </c>
      <c r="P32" s="104">
        <v>1298</v>
      </c>
      <c r="Q32" s="98">
        <v>239934</v>
      </c>
      <c r="R32" s="99">
        <v>101657</v>
      </c>
      <c r="S32" s="187">
        <v>707649</v>
      </c>
      <c r="T32" s="104">
        <v>707649</v>
      </c>
      <c r="U32" s="116"/>
      <c r="V32" s="116"/>
      <c r="W32" s="118"/>
      <c r="X32" s="187">
        <v>339899</v>
      </c>
      <c r="Y32" s="104">
        <v>339899</v>
      </c>
      <c r="Z32" s="116"/>
      <c r="AA32" s="116"/>
      <c r="AB32" s="118"/>
      <c r="AC32" s="254">
        <v>98.571947942682897</v>
      </c>
      <c r="AD32" s="255">
        <v>98.092118553577095</v>
      </c>
    </row>
    <row r="33" spans="2:30" ht="12" x14ac:dyDescent="0.3">
      <c r="B33" s="102">
        <v>1993</v>
      </c>
      <c r="C33" s="64">
        <v>743599</v>
      </c>
      <c r="D33" s="104">
        <v>2781</v>
      </c>
      <c r="E33" s="98">
        <v>535356</v>
      </c>
      <c r="F33" s="99">
        <v>205462</v>
      </c>
      <c r="G33" s="64">
        <v>361491</v>
      </c>
      <c r="H33" s="104">
        <v>1268</v>
      </c>
      <c r="I33" s="98">
        <v>258685</v>
      </c>
      <c r="J33" s="99">
        <v>101538</v>
      </c>
      <c r="K33" s="64">
        <v>737537</v>
      </c>
      <c r="L33" s="104">
        <v>2765</v>
      </c>
      <c r="M33" s="98">
        <v>530859</v>
      </c>
      <c r="N33" s="99">
        <v>203913</v>
      </c>
      <c r="O33" s="64">
        <v>357972</v>
      </c>
      <c r="P33" s="104">
        <v>1259</v>
      </c>
      <c r="Q33" s="98">
        <v>256376</v>
      </c>
      <c r="R33" s="99">
        <v>100337</v>
      </c>
      <c r="S33" s="187">
        <v>730151</v>
      </c>
      <c r="T33" s="104">
        <v>730151</v>
      </c>
      <c r="U33" s="116"/>
      <c r="V33" s="116"/>
      <c r="W33" s="118"/>
      <c r="X33" s="187">
        <v>353848</v>
      </c>
      <c r="Y33" s="104">
        <v>353848</v>
      </c>
      <c r="Z33" s="116"/>
      <c r="AA33" s="116"/>
      <c r="AB33" s="118"/>
      <c r="AC33" s="254">
        <v>98.191498374796097</v>
      </c>
      <c r="AD33" s="255">
        <v>97.885701165450868</v>
      </c>
    </row>
    <row r="34" spans="2:30" ht="12" x14ac:dyDescent="0.3">
      <c r="B34" s="102">
        <v>1994</v>
      </c>
      <c r="C34" s="64">
        <v>735679</v>
      </c>
      <c r="D34" s="104">
        <v>2799</v>
      </c>
      <c r="E34" s="98">
        <v>535110</v>
      </c>
      <c r="F34" s="99">
        <v>197770</v>
      </c>
      <c r="G34" s="64">
        <v>356077</v>
      </c>
      <c r="H34" s="104">
        <v>1289</v>
      </c>
      <c r="I34" s="98">
        <v>257515</v>
      </c>
      <c r="J34" s="99">
        <v>97273</v>
      </c>
      <c r="K34" s="64">
        <v>731348</v>
      </c>
      <c r="L34" s="104">
        <v>2767</v>
      </c>
      <c r="M34" s="98">
        <v>531838</v>
      </c>
      <c r="N34" s="99">
        <v>196743</v>
      </c>
      <c r="O34" s="64">
        <v>352982</v>
      </c>
      <c r="P34" s="104">
        <v>1265</v>
      </c>
      <c r="Q34" s="98">
        <v>255191</v>
      </c>
      <c r="R34" s="99">
        <v>96526</v>
      </c>
      <c r="S34" s="187">
        <v>726627</v>
      </c>
      <c r="T34" s="104">
        <v>726627</v>
      </c>
      <c r="U34" s="116"/>
      <c r="V34" s="116"/>
      <c r="W34" s="118"/>
      <c r="X34" s="187">
        <v>350567</v>
      </c>
      <c r="Y34" s="104">
        <v>350567</v>
      </c>
      <c r="Z34" s="116"/>
      <c r="AA34" s="116"/>
      <c r="AB34" s="118"/>
      <c r="AC34" s="254">
        <v>98.769572055203426</v>
      </c>
      <c r="AD34" s="255">
        <v>98.45258188537872</v>
      </c>
    </row>
    <row r="35" spans="2:30" ht="12" x14ac:dyDescent="0.3">
      <c r="B35" s="102">
        <v>1995</v>
      </c>
      <c r="C35" s="64">
        <v>819246</v>
      </c>
      <c r="D35" s="104">
        <v>3091</v>
      </c>
      <c r="E35" s="98">
        <v>612739</v>
      </c>
      <c r="F35" s="99">
        <v>203416</v>
      </c>
      <c r="G35" s="64">
        <v>396890</v>
      </c>
      <c r="H35" s="104">
        <v>1408</v>
      </c>
      <c r="I35" s="98">
        <v>296211</v>
      </c>
      <c r="J35" s="99">
        <v>99271</v>
      </c>
      <c r="K35" s="64">
        <v>812309</v>
      </c>
      <c r="L35" s="104">
        <v>3076</v>
      </c>
      <c r="M35" s="98">
        <v>606826</v>
      </c>
      <c r="N35" s="99">
        <v>202407</v>
      </c>
      <c r="O35" s="64">
        <v>393816</v>
      </c>
      <c r="P35" s="104">
        <v>1398</v>
      </c>
      <c r="Q35" s="98">
        <v>293419</v>
      </c>
      <c r="R35" s="99">
        <v>98999</v>
      </c>
      <c r="S35" s="187">
        <v>806855</v>
      </c>
      <c r="T35" s="104">
        <v>806855</v>
      </c>
      <c r="U35" s="116"/>
      <c r="V35" s="116"/>
      <c r="W35" s="118"/>
      <c r="X35" s="187">
        <v>390616</v>
      </c>
      <c r="Y35" s="104">
        <v>390616</v>
      </c>
      <c r="Z35" s="116"/>
      <c r="AA35" s="116"/>
      <c r="AB35" s="118"/>
      <c r="AC35" s="254">
        <v>98.487511687576131</v>
      </c>
      <c r="AD35" s="255">
        <v>98.419209352717374</v>
      </c>
    </row>
    <row r="36" spans="2:30" ht="12" x14ac:dyDescent="0.3">
      <c r="B36" s="102">
        <v>1996</v>
      </c>
      <c r="C36" s="64">
        <v>816654</v>
      </c>
      <c r="D36" s="104">
        <v>3057</v>
      </c>
      <c r="E36" s="98">
        <v>613438</v>
      </c>
      <c r="F36" s="99">
        <v>200159</v>
      </c>
      <c r="G36" s="64">
        <v>394920</v>
      </c>
      <c r="H36" s="104">
        <v>1425</v>
      </c>
      <c r="I36" s="98">
        <v>296895</v>
      </c>
      <c r="J36" s="99">
        <v>96600</v>
      </c>
      <c r="K36" s="64">
        <v>809976</v>
      </c>
      <c r="L36" s="104">
        <v>3052</v>
      </c>
      <c r="M36" s="98">
        <v>607429</v>
      </c>
      <c r="N36" s="99">
        <v>199495</v>
      </c>
      <c r="O36" s="64">
        <v>391252</v>
      </c>
      <c r="P36" s="104">
        <v>1422</v>
      </c>
      <c r="Q36" s="98">
        <v>293904</v>
      </c>
      <c r="R36" s="99">
        <v>95926</v>
      </c>
      <c r="S36" s="187">
        <v>808279</v>
      </c>
      <c r="T36" s="104">
        <v>808279</v>
      </c>
      <c r="U36" s="116"/>
      <c r="V36" s="116"/>
      <c r="W36" s="118"/>
      <c r="X36" s="187">
        <v>391287</v>
      </c>
      <c r="Y36" s="104">
        <v>391287</v>
      </c>
      <c r="Z36" s="116"/>
      <c r="AA36" s="116"/>
      <c r="AB36" s="118"/>
      <c r="AC36" s="254">
        <v>98.974473889799114</v>
      </c>
      <c r="AD36" s="255">
        <v>99.080066848982071</v>
      </c>
    </row>
    <row r="37" spans="2:30" ht="12" x14ac:dyDescent="0.3">
      <c r="B37" s="102">
        <v>1997</v>
      </c>
      <c r="C37" s="64">
        <v>824518</v>
      </c>
      <c r="D37" s="104">
        <v>3030</v>
      </c>
      <c r="E37" s="98">
        <v>623441</v>
      </c>
      <c r="F37" s="99">
        <v>198047</v>
      </c>
      <c r="G37" s="64">
        <v>399649</v>
      </c>
      <c r="H37" s="104">
        <v>1386</v>
      </c>
      <c r="I37" s="98">
        <v>302598</v>
      </c>
      <c r="J37" s="99">
        <v>95665</v>
      </c>
      <c r="K37" s="64">
        <v>819043</v>
      </c>
      <c r="L37" s="104">
        <v>3030</v>
      </c>
      <c r="M37" s="98">
        <v>618578</v>
      </c>
      <c r="N37" s="99">
        <v>197435</v>
      </c>
      <c r="O37" s="64">
        <v>396264</v>
      </c>
      <c r="P37" s="104">
        <v>1386</v>
      </c>
      <c r="Q37" s="98">
        <v>299586</v>
      </c>
      <c r="R37" s="99">
        <v>95292</v>
      </c>
      <c r="S37" s="187">
        <v>819840</v>
      </c>
      <c r="T37" s="104">
        <v>819840</v>
      </c>
      <c r="U37" s="116"/>
      <c r="V37" s="116"/>
      <c r="W37" s="118"/>
      <c r="X37" s="187">
        <v>397440</v>
      </c>
      <c r="Y37" s="104">
        <v>397440</v>
      </c>
      <c r="Z37" s="116"/>
      <c r="AA37" s="116"/>
      <c r="AB37" s="118"/>
      <c r="AC37" s="254">
        <v>99.432638220148021</v>
      </c>
      <c r="AD37" s="255">
        <v>99.447264975015585</v>
      </c>
    </row>
    <row r="38" spans="2:30" ht="12" x14ac:dyDescent="0.3">
      <c r="B38" s="102">
        <v>1998</v>
      </c>
      <c r="C38" s="64">
        <v>788599</v>
      </c>
      <c r="D38" s="104">
        <v>2970</v>
      </c>
      <c r="E38" s="98">
        <v>598731</v>
      </c>
      <c r="F38" s="99">
        <v>186898</v>
      </c>
      <c r="G38" s="64">
        <v>376340</v>
      </c>
      <c r="H38" s="104">
        <v>1414</v>
      </c>
      <c r="I38" s="98">
        <v>284799</v>
      </c>
      <c r="J38" s="99">
        <v>90127</v>
      </c>
      <c r="K38" s="64">
        <v>778438</v>
      </c>
      <c r="L38" s="104">
        <v>2940</v>
      </c>
      <c r="M38" s="98">
        <v>590219</v>
      </c>
      <c r="N38" s="99">
        <v>185279</v>
      </c>
      <c r="O38" s="64">
        <v>372269</v>
      </c>
      <c r="P38" s="104">
        <v>1390</v>
      </c>
      <c r="Q38" s="98">
        <v>281519</v>
      </c>
      <c r="R38" s="99">
        <v>89360</v>
      </c>
      <c r="S38" s="187">
        <v>784530</v>
      </c>
      <c r="T38" s="104">
        <v>784530</v>
      </c>
      <c r="U38" s="116"/>
      <c r="V38" s="116"/>
      <c r="W38" s="118"/>
      <c r="X38" s="187">
        <v>374458</v>
      </c>
      <c r="Y38" s="104">
        <v>374458</v>
      </c>
      <c r="Z38" s="116"/>
      <c r="AA38" s="116"/>
      <c r="AB38" s="118"/>
      <c r="AC38" s="254">
        <v>99.484021663735305</v>
      </c>
      <c r="AD38" s="255">
        <v>99.499920284848812</v>
      </c>
    </row>
    <row r="39" spans="2:30" ht="12.75" thickBot="1" x14ac:dyDescent="0.35">
      <c r="B39" s="103">
        <v>1999</v>
      </c>
      <c r="C39" s="66">
        <v>715971</v>
      </c>
      <c r="D39" s="105">
        <v>2736</v>
      </c>
      <c r="E39" s="100">
        <v>544218</v>
      </c>
      <c r="F39" s="101">
        <v>169017</v>
      </c>
      <c r="G39" s="66">
        <v>344592</v>
      </c>
      <c r="H39" s="105">
        <v>1247</v>
      </c>
      <c r="I39" s="100">
        <v>261759</v>
      </c>
      <c r="J39" s="101">
        <v>81586</v>
      </c>
      <c r="K39" s="66">
        <v>693151</v>
      </c>
      <c r="L39" s="105">
        <v>2735</v>
      </c>
      <c r="M39" s="100">
        <v>529398</v>
      </c>
      <c r="N39" s="101">
        <v>161018</v>
      </c>
      <c r="O39" s="66">
        <v>333672</v>
      </c>
      <c r="P39" s="105">
        <v>1246</v>
      </c>
      <c r="Q39" s="100">
        <v>254677</v>
      </c>
      <c r="R39" s="101">
        <v>77749</v>
      </c>
      <c r="S39" s="187">
        <f>T39+U39+V39+W39</f>
        <v>715971</v>
      </c>
      <c r="T39" s="104">
        <v>711968</v>
      </c>
      <c r="U39" s="100">
        <v>1163</v>
      </c>
      <c r="V39" s="100">
        <v>1618</v>
      </c>
      <c r="W39" s="101">
        <v>1222</v>
      </c>
      <c r="X39" s="187">
        <f>Y39+Z39+AA39+AB39</f>
        <v>344592</v>
      </c>
      <c r="Y39" s="104">
        <v>342449</v>
      </c>
      <c r="Z39" s="100">
        <v>729</v>
      </c>
      <c r="AA39" s="100">
        <v>903</v>
      </c>
      <c r="AB39" s="101">
        <v>511</v>
      </c>
      <c r="AC39" s="256">
        <v>99.447323983792629</v>
      </c>
      <c r="AD39" s="257">
        <v>99.383328690161122</v>
      </c>
    </row>
    <row r="40" spans="2:30" ht="12" x14ac:dyDescent="0.3">
      <c r="B40" s="121">
        <v>2000</v>
      </c>
      <c r="C40" s="181">
        <f t="shared" ref="C40:C42" si="2">D40+E40+F40</f>
        <v>631398</v>
      </c>
      <c r="D40" s="112">
        <v>2476</v>
      </c>
      <c r="E40" s="113">
        <v>481652</v>
      </c>
      <c r="F40" s="108">
        <v>147270</v>
      </c>
      <c r="G40" s="62">
        <f t="shared" ref="G40:G42" si="3">H40+I40+J40</f>
        <v>301726</v>
      </c>
      <c r="H40" s="112">
        <v>1143</v>
      </c>
      <c r="I40" s="113">
        <v>230211</v>
      </c>
      <c r="J40" s="108">
        <v>70372</v>
      </c>
      <c r="K40" s="62">
        <f t="shared" ref="K40:K42" si="4">L40+M40+N40</f>
        <v>591574</v>
      </c>
      <c r="L40" s="112">
        <v>2081</v>
      </c>
      <c r="M40" s="113">
        <v>449212</v>
      </c>
      <c r="N40" s="108">
        <v>140281</v>
      </c>
      <c r="O40" s="62">
        <f t="shared" ref="O40:O42" si="5">P40+Q40+R40</f>
        <v>283823</v>
      </c>
      <c r="P40" s="112">
        <v>943</v>
      </c>
      <c r="Q40" s="113">
        <v>216138</v>
      </c>
      <c r="R40" s="108">
        <v>66742</v>
      </c>
      <c r="S40" s="189">
        <f t="shared" ref="S40:S42" si="6">SUM(T40:W40)</f>
        <v>631157</v>
      </c>
      <c r="T40" s="112">
        <v>628644</v>
      </c>
      <c r="U40" s="113">
        <v>793</v>
      </c>
      <c r="V40" s="113">
        <v>578</v>
      </c>
      <c r="W40" s="108">
        <v>1142</v>
      </c>
      <c r="X40" s="186">
        <f t="shared" ref="X40:X42" si="7">SUM(Y40:AB40)</f>
        <v>301714</v>
      </c>
      <c r="Y40" s="110">
        <v>300507</v>
      </c>
      <c r="Z40" s="106">
        <v>493</v>
      </c>
      <c r="AA40" s="106">
        <v>268</v>
      </c>
      <c r="AB40" s="107">
        <v>446</v>
      </c>
      <c r="AC40" s="258">
        <v>99.563825035872782</v>
      </c>
      <c r="AD40" s="259">
        <v>99.595991064740858</v>
      </c>
    </row>
    <row r="41" spans="2:30" ht="12" x14ac:dyDescent="0.3">
      <c r="B41" s="102">
        <v>2001</v>
      </c>
      <c r="C41" s="64">
        <f t="shared" si="2"/>
        <v>626507</v>
      </c>
      <c r="D41" s="104">
        <v>2345</v>
      </c>
      <c r="E41" s="98">
        <v>482815</v>
      </c>
      <c r="F41" s="99">
        <v>141347</v>
      </c>
      <c r="G41" s="64">
        <f t="shared" si="3"/>
        <v>299427</v>
      </c>
      <c r="H41" s="104">
        <v>1079</v>
      </c>
      <c r="I41" s="98">
        <v>230892</v>
      </c>
      <c r="J41" s="99">
        <v>67456</v>
      </c>
      <c r="K41" s="64">
        <f t="shared" si="4"/>
        <v>597624</v>
      </c>
      <c r="L41" s="104">
        <v>2330</v>
      </c>
      <c r="M41" s="98">
        <v>460306</v>
      </c>
      <c r="N41" s="99">
        <v>134988</v>
      </c>
      <c r="O41" s="64">
        <f t="shared" si="5"/>
        <v>284207</v>
      </c>
      <c r="P41" s="104">
        <v>1070</v>
      </c>
      <c r="Q41" s="98">
        <v>219475</v>
      </c>
      <c r="R41" s="99">
        <v>63662</v>
      </c>
      <c r="S41" s="187">
        <f t="shared" si="6"/>
        <v>626507</v>
      </c>
      <c r="T41" s="104">
        <v>623795</v>
      </c>
      <c r="U41" s="98">
        <v>617</v>
      </c>
      <c r="V41" s="98">
        <v>935</v>
      </c>
      <c r="W41" s="99">
        <v>1160</v>
      </c>
      <c r="X41" s="187">
        <f t="shared" si="7"/>
        <v>299427</v>
      </c>
      <c r="Y41" s="104">
        <v>298344</v>
      </c>
      <c r="Z41" s="98">
        <v>364</v>
      </c>
      <c r="AA41" s="98">
        <v>262</v>
      </c>
      <c r="AB41" s="99">
        <v>457</v>
      </c>
      <c r="AC41" s="254">
        <v>99.567123751211085</v>
      </c>
      <c r="AD41" s="255">
        <v>99.638309170515683</v>
      </c>
    </row>
    <row r="42" spans="2:30" ht="12" x14ac:dyDescent="0.3">
      <c r="B42" s="121">
        <v>2002</v>
      </c>
      <c r="C42" s="181">
        <f t="shared" si="2"/>
        <v>602675</v>
      </c>
      <c r="D42" s="104">
        <v>2366</v>
      </c>
      <c r="E42" s="98">
        <v>466096</v>
      </c>
      <c r="F42" s="99">
        <v>134213</v>
      </c>
      <c r="G42" s="181">
        <f t="shared" si="3"/>
        <v>288073</v>
      </c>
      <c r="H42" s="104">
        <v>1080</v>
      </c>
      <c r="I42" s="98">
        <v>222980</v>
      </c>
      <c r="J42" s="99">
        <v>64013</v>
      </c>
      <c r="K42" s="64">
        <f t="shared" si="4"/>
        <v>571486</v>
      </c>
      <c r="L42" s="104">
        <v>2359</v>
      </c>
      <c r="M42" s="98">
        <v>440646</v>
      </c>
      <c r="N42" s="99">
        <v>128481</v>
      </c>
      <c r="O42" s="64">
        <f t="shared" si="5"/>
        <v>273563</v>
      </c>
      <c r="P42" s="104">
        <v>1076</v>
      </c>
      <c r="Q42" s="98">
        <v>210064</v>
      </c>
      <c r="R42" s="99">
        <v>62423</v>
      </c>
      <c r="S42" s="189">
        <f t="shared" si="6"/>
        <v>601942</v>
      </c>
      <c r="T42" s="104">
        <v>599941</v>
      </c>
      <c r="U42" s="98">
        <v>295</v>
      </c>
      <c r="V42" s="98">
        <v>757</v>
      </c>
      <c r="W42" s="99">
        <v>949</v>
      </c>
      <c r="X42" s="189">
        <f t="shared" si="7"/>
        <v>287640</v>
      </c>
      <c r="Y42" s="104">
        <v>286628</v>
      </c>
      <c r="Z42" s="98">
        <v>181</v>
      </c>
      <c r="AA42" s="98">
        <v>384</v>
      </c>
      <c r="AB42" s="99">
        <v>447</v>
      </c>
      <c r="AC42" s="254">
        <v>99.546355830256772</v>
      </c>
      <c r="AD42" s="255">
        <v>99.498391032828479</v>
      </c>
    </row>
    <row r="43" spans="2:30" ht="12" x14ac:dyDescent="0.3">
      <c r="B43" s="102">
        <v>2003</v>
      </c>
      <c r="C43" s="64">
        <v>597576</v>
      </c>
      <c r="D43" s="104">
        <v>2250</v>
      </c>
      <c r="E43" s="98">
        <v>465485</v>
      </c>
      <c r="F43" s="99">
        <v>129841</v>
      </c>
      <c r="G43" s="64">
        <v>284955</v>
      </c>
      <c r="H43" s="104">
        <v>1048</v>
      </c>
      <c r="I43" s="98">
        <v>221937</v>
      </c>
      <c r="J43" s="99">
        <v>61970</v>
      </c>
      <c r="K43" s="64">
        <v>572321</v>
      </c>
      <c r="L43" s="104">
        <v>2167</v>
      </c>
      <c r="M43" s="98">
        <v>444728</v>
      </c>
      <c r="N43" s="99">
        <v>125426</v>
      </c>
      <c r="O43" s="64">
        <v>273675</v>
      </c>
      <c r="P43" s="104">
        <v>1047</v>
      </c>
      <c r="Q43" s="98">
        <v>212425</v>
      </c>
      <c r="R43" s="99">
        <v>60203</v>
      </c>
      <c r="S43" s="187">
        <v>597576</v>
      </c>
      <c r="T43" s="104">
        <v>595986</v>
      </c>
      <c r="U43" s="98">
        <v>195</v>
      </c>
      <c r="V43" s="98">
        <v>489</v>
      </c>
      <c r="W43" s="99">
        <v>906</v>
      </c>
      <c r="X43" s="187">
        <v>284955</v>
      </c>
      <c r="Y43" s="104">
        <v>284215</v>
      </c>
      <c r="Z43" s="98">
        <v>109</v>
      </c>
      <c r="AA43" s="98">
        <v>215</v>
      </c>
      <c r="AB43" s="99">
        <v>416</v>
      </c>
      <c r="AC43" s="254">
        <v>99.733925057231204</v>
      </c>
      <c r="AD43" s="255">
        <v>99.740309873488798</v>
      </c>
    </row>
    <row r="44" spans="2:30" ht="12" x14ac:dyDescent="0.3">
      <c r="B44" s="102">
        <v>2004</v>
      </c>
      <c r="C44" s="64">
        <v>600378</v>
      </c>
      <c r="D44" s="104">
        <v>2278</v>
      </c>
      <c r="E44" s="98">
        <v>472140</v>
      </c>
      <c r="F44" s="99">
        <v>125960</v>
      </c>
      <c r="G44" s="64">
        <v>283725</v>
      </c>
      <c r="H44" s="104">
        <v>1100</v>
      </c>
      <c r="I44" s="98">
        <v>223579</v>
      </c>
      <c r="J44" s="99">
        <v>59046</v>
      </c>
      <c r="K44" s="64">
        <v>575032</v>
      </c>
      <c r="L44" s="104">
        <v>2228</v>
      </c>
      <c r="M44" s="98">
        <v>452692</v>
      </c>
      <c r="N44" s="99">
        <v>120112</v>
      </c>
      <c r="O44" s="64">
        <v>272411</v>
      </c>
      <c r="P44" s="104">
        <v>1047</v>
      </c>
      <c r="Q44" s="98">
        <v>214837</v>
      </c>
      <c r="R44" s="99">
        <v>56527</v>
      </c>
      <c r="S44" s="187">
        <v>600378</v>
      </c>
      <c r="T44" s="104">
        <v>598705</v>
      </c>
      <c r="U44" s="98">
        <v>135</v>
      </c>
      <c r="V44" s="98">
        <v>519</v>
      </c>
      <c r="W44" s="99">
        <v>1019</v>
      </c>
      <c r="X44" s="187">
        <v>283725</v>
      </c>
      <c r="Y44" s="104">
        <v>283009</v>
      </c>
      <c r="Z44" s="98">
        <v>75</v>
      </c>
      <c r="AA44" s="98">
        <v>219</v>
      </c>
      <c r="AB44" s="99">
        <v>422</v>
      </c>
      <c r="AC44" s="254">
        <v>99.721342221067403</v>
      </c>
      <c r="AD44" s="255">
        <v>99.74764296413781</v>
      </c>
    </row>
    <row r="45" spans="2:30" ht="12" x14ac:dyDescent="0.3">
      <c r="B45" s="102">
        <v>2005</v>
      </c>
      <c r="C45" s="64">
        <v>616499</v>
      </c>
      <c r="D45" s="104">
        <v>2119</v>
      </c>
      <c r="E45" s="98">
        <v>488951</v>
      </c>
      <c r="F45" s="99">
        <v>125429</v>
      </c>
      <c r="G45" s="64">
        <v>289547</v>
      </c>
      <c r="H45" s="104">
        <v>971</v>
      </c>
      <c r="I45" s="98">
        <v>229560</v>
      </c>
      <c r="J45" s="99">
        <v>59016</v>
      </c>
      <c r="K45" s="64">
        <v>616485</v>
      </c>
      <c r="L45" s="104">
        <v>2117</v>
      </c>
      <c r="M45" s="98">
        <v>489028</v>
      </c>
      <c r="N45" s="99">
        <v>125340</v>
      </c>
      <c r="O45" s="64">
        <v>289400</v>
      </c>
      <c r="P45" s="104">
        <v>971</v>
      </c>
      <c r="Q45" s="98">
        <v>229437</v>
      </c>
      <c r="R45" s="99">
        <v>58992</v>
      </c>
      <c r="S45" s="187">
        <v>616499</v>
      </c>
      <c r="T45" s="104">
        <v>614900</v>
      </c>
      <c r="U45" s="98">
        <v>109</v>
      </c>
      <c r="V45" s="98">
        <v>420</v>
      </c>
      <c r="W45" s="99">
        <v>1070</v>
      </c>
      <c r="X45" s="187">
        <v>289547</v>
      </c>
      <c r="Y45" s="104">
        <v>288877</v>
      </c>
      <c r="Z45" s="98">
        <v>55</v>
      </c>
      <c r="AA45" s="98">
        <v>180</v>
      </c>
      <c r="AB45" s="99">
        <v>435</v>
      </c>
      <c r="AC45" s="254">
        <v>99.74063218269616</v>
      </c>
      <c r="AD45" s="255">
        <v>99.76860406082605</v>
      </c>
    </row>
    <row r="46" spans="2:30" ht="12" x14ac:dyDescent="0.3">
      <c r="B46" s="102">
        <v>2006</v>
      </c>
      <c r="C46" s="64">
        <v>612936</v>
      </c>
      <c r="D46" s="104">
        <v>2078</v>
      </c>
      <c r="E46" s="98">
        <v>490036</v>
      </c>
      <c r="F46" s="99">
        <v>120822</v>
      </c>
      <c r="G46" s="64">
        <v>289001</v>
      </c>
      <c r="H46" s="104">
        <v>948</v>
      </c>
      <c r="I46" s="98">
        <v>231389</v>
      </c>
      <c r="J46" s="99">
        <v>56664</v>
      </c>
      <c r="K46" s="64">
        <v>612476</v>
      </c>
      <c r="L46" s="104">
        <v>2076</v>
      </c>
      <c r="M46" s="98">
        <v>489677</v>
      </c>
      <c r="N46" s="99">
        <v>120723</v>
      </c>
      <c r="O46" s="64">
        <v>288828</v>
      </c>
      <c r="P46" s="104">
        <v>946</v>
      </c>
      <c r="Q46" s="98">
        <v>231264</v>
      </c>
      <c r="R46" s="99">
        <v>56618</v>
      </c>
      <c r="S46" s="187">
        <v>612936</v>
      </c>
      <c r="T46" s="104">
        <v>611496</v>
      </c>
      <c r="U46" s="98">
        <v>86</v>
      </c>
      <c r="V46" s="98">
        <v>378</v>
      </c>
      <c r="W46" s="99">
        <v>976</v>
      </c>
      <c r="X46" s="187">
        <v>289001</v>
      </c>
      <c r="Y46" s="104">
        <v>288392</v>
      </c>
      <c r="Z46" s="98">
        <v>30</v>
      </c>
      <c r="AA46" s="98">
        <v>175</v>
      </c>
      <c r="AB46" s="99">
        <v>404</v>
      </c>
      <c r="AC46" s="254">
        <v>99.76506519440855</v>
      </c>
      <c r="AD46" s="255">
        <v>99.789274085556798</v>
      </c>
    </row>
    <row r="47" spans="2:30" ht="12" x14ac:dyDescent="0.3">
      <c r="B47" s="102">
        <v>2007</v>
      </c>
      <c r="C47" s="64">
        <v>677547</v>
      </c>
      <c r="D47" s="104">
        <v>2141</v>
      </c>
      <c r="E47" s="98">
        <v>547752</v>
      </c>
      <c r="F47" s="99">
        <v>127654</v>
      </c>
      <c r="G47" s="64">
        <v>320398</v>
      </c>
      <c r="H47" s="104">
        <v>987</v>
      </c>
      <c r="I47" s="98">
        <v>259545</v>
      </c>
      <c r="J47" s="99">
        <v>59866</v>
      </c>
      <c r="K47" s="64">
        <v>676881</v>
      </c>
      <c r="L47" s="104">
        <v>2139</v>
      </c>
      <c r="M47" s="98">
        <v>547256</v>
      </c>
      <c r="N47" s="99">
        <v>127486</v>
      </c>
      <c r="O47" s="64">
        <v>320176</v>
      </c>
      <c r="P47" s="104">
        <v>986</v>
      </c>
      <c r="Q47" s="98">
        <v>259407</v>
      </c>
      <c r="R47" s="99">
        <v>59783</v>
      </c>
      <c r="S47" s="187">
        <v>677547</v>
      </c>
      <c r="T47" s="104">
        <v>674922</v>
      </c>
      <c r="U47" s="98">
        <v>85</v>
      </c>
      <c r="V47" s="98">
        <v>885</v>
      </c>
      <c r="W47" s="99">
        <v>1655</v>
      </c>
      <c r="X47" s="187">
        <v>320398</v>
      </c>
      <c r="Y47" s="104">
        <v>319305</v>
      </c>
      <c r="Z47" s="98">
        <v>34</v>
      </c>
      <c r="AA47" s="98">
        <v>335</v>
      </c>
      <c r="AB47" s="99">
        <v>724</v>
      </c>
      <c r="AC47" s="254">
        <v>99.612573002315713</v>
      </c>
      <c r="AD47" s="255">
        <v>99.658861790647876</v>
      </c>
    </row>
    <row r="48" spans="2:30" ht="12" x14ac:dyDescent="0.3">
      <c r="B48" s="102">
        <v>2008</v>
      </c>
      <c r="C48" s="64">
        <v>690438</v>
      </c>
      <c r="D48" s="104">
        <v>2182</v>
      </c>
      <c r="E48" s="98">
        <v>560379</v>
      </c>
      <c r="F48" s="99">
        <v>127877</v>
      </c>
      <c r="G48" s="64">
        <v>324182</v>
      </c>
      <c r="H48" s="104">
        <v>1004</v>
      </c>
      <c r="I48" s="98">
        <v>263335</v>
      </c>
      <c r="J48" s="99">
        <v>59843</v>
      </c>
      <c r="K48" s="64">
        <v>689943</v>
      </c>
      <c r="L48" s="104">
        <v>2213</v>
      </c>
      <c r="M48" s="98">
        <v>559907</v>
      </c>
      <c r="N48" s="99">
        <v>127823</v>
      </c>
      <c r="O48" s="64">
        <v>323907</v>
      </c>
      <c r="P48" s="104">
        <v>999</v>
      </c>
      <c r="Q48" s="98">
        <v>263079</v>
      </c>
      <c r="R48" s="99">
        <v>59829</v>
      </c>
      <c r="S48" s="187">
        <v>690438</v>
      </c>
      <c r="T48" s="104">
        <v>688092</v>
      </c>
      <c r="U48" s="98">
        <v>70</v>
      </c>
      <c r="V48" s="98">
        <v>956</v>
      </c>
      <c r="W48" s="99">
        <v>1320</v>
      </c>
      <c r="X48" s="187">
        <v>324182</v>
      </c>
      <c r="Y48" s="104">
        <v>323214</v>
      </c>
      <c r="Z48" s="98">
        <v>35</v>
      </c>
      <c r="AA48" s="98">
        <v>408</v>
      </c>
      <c r="AB48" s="99">
        <v>525</v>
      </c>
      <c r="AC48" s="254">
        <v>99.66021568917121</v>
      </c>
      <c r="AD48" s="255">
        <v>99.701402298708757</v>
      </c>
    </row>
    <row r="49" spans="2:30" ht="12.75" thickBot="1" x14ac:dyDescent="0.35">
      <c r="B49" s="103">
        <v>2009</v>
      </c>
      <c r="C49" s="66">
        <v>674864</v>
      </c>
      <c r="D49" s="105">
        <v>2203</v>
      </c>
      <c r="E49" s="100">
        <v>548722</v>
      </c>
      <c r="F49" s="101">
        <v>123939</v>
      </c>
      <c r="G49" s="66">
        <v>314153</v>
      </c>
      <c r="H49" s="105">
        <v>1018</v>
      </c>
      <c r="I49" s="100">
        <v>255347</v>
      </c>
      <c r="J49" s="101">
        <v>57788</v>
      </c>
      <c r="K49" s="66">
        <v>673906</v>
      </c>
      <c r="L49" s="105">
        <v>2198</v>
      </c>
      <c r="M49" s="100">
        <v>547773</v>
      </c>
      <c r="N49" s="101">
        <v>123935</v>
      </c>
      <c r="O49" s="66">
        <v>314118</v>
      </c>
      <c r="P49" s="105">
        <v>1016</v>
      </c>
      <c r="Q49" s="100">
        <v>255331</v>
      </c>
      <c r="R49" s="101">
        <v>57771</v>
      </c>
      <c r="S49" s="190">
        <v>674864</v>
      </c>
      <c r="T49" s="105">
        <v>672393</v>
      </c>
      <c r="U49" s="100">
        <v>68</v>
      </c>
      <c r="V49" s="100">
        <v>1180</v>
      </c>
      <c r="W49" s="101">
        <v>1223</v>
      </c>
      <c r="X49" s="190">
        <v>314153</v>
      </c>
      <c r="Y49" s="105">
        <v>313217</v>
      </c>
      <c r="Z49" s="100">
        <v>31</v>
      </c>
      <c r="AA49" s="100">
        <v>403</v>
      </c>
      <c r="AB49" s="101">
        <v>502</v>
      </c>
      <c r="AC49" s="256">
        <v>99.633852153915456</v>
      </c>
      <c r="AD49" s="257">
        <v>99.702056004558287</v>
      </c>
    </row>
    <row r="50" spans="2:30" ht="12" x14ac:dyDescent="0.3">
      <c r="B50" s="109">
        <v>2010</v>
      </c>
      <c r="C50" s="68">
        <v>668575</v>
      </c>
      <c r="D50" s="110">
        <v>2165</v>
      </c>
      <c r="E50" s="106">
        <v>543931</v>
      </c>
      <c r="F50" s="107">
        <v>122479</v>
      </c>
      <c r="G50" s="68">
        <v>311316</v>
      </c>
      <c r="H50" s="110">
        <v>1003</v>
      </c>
      <c r="I50" s="106">
        <v>253591</v>
      </c>
      <c r="J50" s="107">
        <v>56722</v>
      </c>
      <c r="K50" s="54">
        <v>665684</v>
      </c>
      <c r="L50" s="110">
        <v>2158</v>
      </c>
      <c r="M50" s="106">
        <v>542161</v>
      </c>
      <c r="N50" s="107">
        <v>121365</v>
      </c>
      <c r="O50" s="68">
        <v>310240</v>
      </c>
      <c r="P50" s="110">
        <v>1000</v>
      </c>
      <c r="Q50" s="106">
        <v>253075</v>
      </c>
      <c r="R50" s="107">
        <v>56165</v>
      </c>
      <c r="S50" s="191">
        <v>668575</v>
      </c>
      <c r="T50" s="110">
        <v>666509</v>
      </c>
      <c r="U50" s="106">
        <v>71</v>
      </c>
      <c r="V50" s="106">
        <v>561</v>
      </c>
      <c r="W50" s="107">
        <v>1434</v>
      </c>
      <c r="X50" s="191">
        <v>311316</v>
      </c>
      <c r="Y50" s="110">
        <v>310464</v>
      </c>
      <c r="Z50" s="106">
        <v>32</v>
      </c>
      <c r="AA50" s="106">
        <v>209</v>
      </c>
      <c r="AB50" s="107">
        <v>611</v>
      </c>
      <c r="AC50" s="258">
        <v>99.690984556706425</v>
      </c>
      <c r="AD50" s="259">
        <v>99.726323092934507</v>
      </c>
    </row>
    <row r="51" spans="2:30" ht="12" x14ac:dyDescent="0.3">
      <c r="B51" s="102">
        <v>2011</v>
      </c>
      <c r="C51" s="64">
        <v>668224</v>
      </c>
      <c r="D51" s="104">
        <v>2121</v>
      </c>
      <c r="E51" s="98">
        <v>545297</v>
      </c>
      <c r="F51" s="99">
        <v>120806</v>
      </c>
      <c r="G51" s="64">
        <v>314366</v>
      </c>
      <c r="H51" s="104">
        <v>956</v>
      </c>
      <c r="I51" s="98">
        <v>256795</v>
      </c>
      <c r="J51" s="99">
        <v>56615</v>
      </c>
      <c r="K51" s="64">
        <v>660306</v>
      </c>
      <c r="L51" s="104">
        <v>2119</v>
      </c>
      <c r="M51" s="98">
        <v>538191</v>
      </c>
      <c r="N51" s="99">
        <v>119996</v>
      </c>
      <c r="O51" s="64">
        <v>311285</v>
      </c>
      <c r="P51" s="104">
        <v>954</v>
      </c>
      <c r="Q51" s="98">
        <v>253949</v>
      </c>
      <c r="R51" s="99">
        <v>56382</v>
      </c>
      <c r="S51" s="187">
        <v>668224</v>
      </c>
      <c r="T51" s="104">
        <v>666109</v>
      </c>
      <c r="U51" s="98">
        <v>37</v>
      </c>
      <c r="V51" s="98">
        <v>763</v>
      </c>
      <c r="W51" s="99">
        <v>1315</v>
      </c>
      <c r="X51" s="187">
        <v>314366</v>
      </c>
      <c r="Y51" s="104">
        <v>313463</v>
      </c>
      <c r="Z51" s="98">
        <v>10</v>
      </c>
      <c r="AA51" s="98">
        <v>314</v>
      </c>
      <c r="AB51" s="99">
        <v>579</v>
      </c>
      <c r="AC51" s="254">
        <v>99.683489368834401</v>
      </c>
      <c r="AD51" s="255">
        <v>99.712755196172608</v>
      </c>
    </row>
    <row r="52" spans="2:30" ht="12" x14ac:dyDescent="0.3">
      <c r="B52" s="102">
        <v>2012</v>
      </c>
      <c r="C52" s="64">
        <v>645975</v>
      </c>
      <c r="D52" s="104">
        <v>1991</v>
      </c>
      <c r="E52" s="98">
        <v>527824</v>
      </c>
      <c r="F52" s="99">
        <v>116160</v>
      </c>
      <c r="G52" s="64">
        <v>305778</v>
      </c>
      <c r="H52" s="104">
        <v>900</v>
      </c>
      <c r="I52" s="98">
        <v>250647</v>
      </c>
      <c r="J52" s="99">
        <v>54231</v>
      </c>
      <c r="K52" s="64">
        <v>639672</v>
      </c>
      <c r="L52" s="104">
        <v>1987</v>
      </c>
      <c r="M52" s="98">
        <v>522513</v>
      </c>
      <c r="N52" s="99">
        <v>115172</v>
      </c>
      <c r="O52" s="64">
        <v>303190</v>
      </c>
      <c r="P52" s="104">
        <v>899</v>
      </c>
      <c r="Q52" s="98">
        <v>248062</v>
      </c>
      <c r="R52" s="99">
        <v>54229</v>
      </c>
      <c r="S52" s="187">
        <v>645975</v>
      </c>
      <c r="T52" s="72">
        <v>644055</v>
      </c>
      <c r="U52" s="98">
        <v>28</v>
      </c>
      <c r="V52" s="98">
        <v>683</v>
      </c>
      <c r="W52" s="99">
        <v>1209</v>
      </c>
      <c r="X52" s="187">
        <v>305778</v>
      </c>
      <c r="Y52" s="104">
        <v>304969</v>
      </c>
      <c r="Z52" s="98">
        <v>10</v>
      </c>
      <c r="AA52" s="98">
        <v>297</v>
      </c>
      <c r="AB52" s="99">
        <v>502</v>
      </c>
      <c r="AC52" s="254">
        <v>99.702774875188666</v>
      </c>
      <c r="AD52" s="255">
        <v>99.735428971345215</v>
      </c>
    </row>
    <row r="53" spans="2:30" ht="12" x14ac:dyDescent="0.3">
      <c r="B53" s="102">
        <v>2013</v>
      </c>
      <c r="C53" s="64">
        <v>635827</v>
      </c>
      <c r="D53" s="104">
        <v>2081</v>
      </c>
      <c r="E53" s="98">
        <v>519970</v>
      </c>
      <c r="F53" s="99">
        <v>113776</v>
      </c>
      <c r="G53" s="64">
        <v>305320</v>
      </c>
      <c r="H53" s="104">
        <v>999</v>
      </c>
      <c r="I53" s="98">
        <v>250398</v>
      </c>
      <c r="J53" s="99">
        <v>53923</v>
      </c>
      <c r="K53" s="64">
        <v>593733</v>
      </c>
      <c r="L53" s="104">
        <v>2077</v>
      </c>
      <c r="M53" s="98">
        <v>487864</v>
      </c>
      <c r="N53" s="99">
        <v>103792</v>
      </c>
      <c r="O53" s="64">
        <v>286105</v>
      </c>
      <c r="P53" s="104">
        <v>997</v>
      </c>
      <c r="Q53" s="98">
        <v>235120</v>
      </c>
      <c r="R53" s="99">
        <v>49988</v>
      </c>
      <c r="S53" s="187">
        <v>635827</v>
      </c>
      <c r="T53" s="104">
        <v>633990</v>
      </c>
      <c r="U53" s="98">
        <v>48</v>
      </c>
      <c r="V53" s="98">
        <v>606</v>
      </c>
      <c r="W53" s="99">
        <v>1183</v>
      </c>
      <c r="X53" s="187">
        <v>305320</v>
      </c>
      <c r="Y53" s="104">
        <v>304547</v>
      </c>
      <c r="Z53" s="98">
        <v>16</v>
      </c>
      <c r="AA53" s="98">
        <v>265</v>
      </c>
      <c r="AB53" s="99">
        <v>492</v>
      </c>
      <c r="AC53" s="254">
        <v>99.711084933480336</v>
      </c>
      <c r="AD53" s="255">
        <v>99.746823005371411</v>
      </c>
    </row>
    <row r="54" spans="2:30" ht="12" x14ac:dyDescent="0.3">
      <c r="B54" s="102">
        <v>2014</v>
      </c>
      <c r="C54" s="64">
        <v>606494</v>
      </c>
      <c r="D54" s="104">
        <v>1919</v>
      </c>
      <c r="E54" s="98">
        <v>495723</v>
      </c>
      <c r="F54" s="99">
        <v>108852</v>
      </c>
      <c r="G54" s="64">
        <v>288829</v>
      </c>
      <c r="H54" s="104">
        <v>905</v>
      </c>
      <c r="I54" s="98">
        <v>236785</v>
      </c>
      <c r="J54" s="99">
        <v>51139</v>
      </c>
      <c r="K54" s="64">
        <v>525844</v>
      </c>
      <c r="L54" s="104">
        <v>1915</v>
      </c>
      <c r="M54" s="98">
        <v>433889</v>
      </c>
      <c r="N54" s="99">
        <v>90040</v>
      </c>
      <c r="O54" s="64">
        <v>251222</v>
      </c>
      <c r="P54" s="104">
        <v>904</v>
      </c>
      <c r="Q54" s="98">
        <v>207774</v>
      </c>
      <c r="R54" s="99">
        <v>42544</v>
      </c>
      <c r="S54" s="187">
        <v>606494</v>
      </c>
      <c r="T54" s="104">
        <v>604785</v>
      </c>
      <c r="U54" s="98">
        <v>25</v>
      </c>
      <c r="V54" s="98">
        <v>726</v>
      </c>
      <c r="W54" s="99">
        <v>958</v>
      </c>
      <c r="X54" s="187">
        <v>288829</v>
      </c>
      <c r="Y54" s="104">
        <v>288061</v>
      </c>
      <c r="Z54" s="98">
        <v>9</v>
      </c>
      <c r="AA54" s="98">
        <v>342</v>
      </c>
      <c r="AB54" s="99">
        <v>417</v>
      </c>
      <c r="AC54" s="254">
        <v>99.718216503378429</v>
      </c>
      <c r="AD54" s="255">
        <v>99.73409872277368</v>
      </c>
    </row>
    <row r="55" spans="2:30" ht="12" x14ac:dyDescent="0.3">
      <c r="B55" s="102">
        <v>2015</v>
      </c>
      <c r="C55" s="64">
        <v>587834</v>
      </c>
      <c r="D55" s="104">
        <v>1918</v>
      </c>
      <c r="E55" s="98">
        <v>481585</v>
      </c>
      <c r="F55" s="99">
        <v>104331</v>
      </c>
      <c r="G55" s="64">
        <v>280469</v>
      </c>
      <c r="H55" s="104">
        <v>940</v>
      </c>
      <c r="I55" s="98">
        <v>230681</v>
      </c>
      <c r="J55" s="99">
        <v>48848</v>
      </c>
      <c r="K55" s="173"/>
      <c r="L55" s="174"/>
      <c r="M55" s="116"/>
      <c r="N55" s="118"/>
      <c r="O55" s="173"/>
      <c r="P55" s="174"/>
      <c r="Q55" s="116"/>
      <c r="R55" s="118"/>
      <c r="S55" s="187">
        <v>587834</v>
      </c>
      <c r="T55" s="104">
        <v>586341</v>
      </c>
      <c r="U55" s="98">
        <v>22</v>
      </c>
      <c r="V55" s="98">
        <v>1471</v>
      </c>
      <c r="W55" s="99">
        <v>0</v>
      </c>
      <c r="X55" s="187">
        <v>280469</v>
      </c>
      <c r="Y55" s="104">
        <v>279838</v>
      </c>
      <c r="Z55" s="98">
        <v>6</v>
      </c>
      <c r="AA55" s="98">
        <v>625</v>
      </c>
      <c r="AB55" s="99">
        <v>0</v>
      </c>
      <c r="AC55" s="254">
        <v>99.74601673261499</v>
      </c>
      <c r="AD55" s="255">
        <v>99.775019699146782</v>
      </c>
    </row>
    <row r="56" spans="2:30" ht="12" x14ac:dyDescent="0.3">
      <c r="B56" s="102">
        <v>2016</v>
      </c>
      <c r="C56" s="64">
        <v>593614</v>
      </c>
      <c r="D56" s="104">
        <v>1890</v>
      </c>
      <c r="E56" s="98">
        <v>488780</v>
      </c>
      <c r="F56" s="99">
        <v>102944</v>
      </c>
      <c r="G56" s="64">
        <v>282500</v>
      </c>
      <c r="H56" s="104">
        <v>923</v>
      </c>
      <c r="I56" s="98">
        <v>233359</v>
      </c>
      <c r="J56" s="99">
        <v>48218</v>
      </c>
      <c r="K56" s="173"/>
      <c r="L56" s="174"/>
      <c r="M56" s="116"/>
      <c r="N56" s="118"/>
      <c r="O56" s="173"/>
      <c r="P56" s="174"/>
      <c r="Q56" s="116"/>
      <c r="R56" s="118"/>
      <c r="S56" s="187">
        <v>593614</v>
      </c>
      <c r="T56" s="104">
        <v>592075</v>
      </c>
      <c r="U56" s="98">
        <v>16</v>
      </c>
      <c r="V56" s="98">
        <v>1523</v>
      </c>
      <c r="W56" s="99">
        <v>0</v>
      </c>
      <c r="X56" s="187">
        <v>282500</v>
      </c>
      <c r="Y56" s="104">
        <v>281811</v>
      </c>
      <c r="Z56" s="98">
        <v>8</v>
      </c>
      <c r="AA56" s="98">
        <v>681</v>
      </c>
      <c r="AB56" s="99">
        <v>0</v>
      </c>
      <c r="AC56" s="254">
        <v>99.740740615955829</v>
      </c>
      <c r="AD56" s="255">
        <v>99.756106194690261</v>
      </c>
    </row>
    <row r="57" spans="2:30" ht="12" x14ac:dyDescent="0.3">
      <c r="B57" s="102">
        <v>2017</v>
      </c>
      <c r="C57" s="64">
        <v>522987</v>
      </c>
      <c r="D57" s="104">
        <v>1701</v>
      </c>
      <c r="E57" s="98">
        <v>429473</v>
      </c>
      <c r="F57" s="99">
        <v>91813</v>
      </c>
      <c r="G57" s="64">
        <v>250090</v>
      </c>
      <c r="H57" s="104">
        <v>861</v>
      </c>
      <c r="I57" s="98">
        <v>205945</v>
      </c>
      <c r="J57" s="99">
        <v>43284</v>
      </c>
      <c r="K57" s="173"/>
      <c r="L57" s="174"/>
      <c r="M57" s="116"/>
      <c r="N57" s="118"/>
      <c r="O57" s="173"/>
      <c r="P57" s="174"/>
      <c r="Q57" s="116"/>
      <c r="R57" s="118"/>
      <c r="S57" s="187">
        <v>522987</v>
      </c>
      <c r="T57" s="104">
        <v>521591</v>
      </c>
      <c r="U57" s="98">
        <v>19</v>
      </c>
      <c r="V57" s="98">
        <v>1377</v>
      </c>
      <c r="W57" s="99">
        <v>0</v>
      </c>
      <c r="X57" s="187">
        <v>250090</v>
      </c>
      <c r="Y57" s="104">
        <v>249452</v>
      </c>
      <c r="Z57" s="98">
        <v>7</v>
      </c>
      <c r="AA57" s="98">
        <v>631</v>
      </c>
      <c r="AB57" s="99">
        <v>0</v>
      </c>
      <c r="AC57" s="254">
        <v>99.733071758953855</v>
      </c>
      <c r="AD57" s="255">
        <v>99.744891838937974</v>
      </c>
    </row>
    <row r="58" spans="2:30" ht="12.75" thickBot="1" x14ac:dyDescent="0.35">
      <c r="B58" s="103">
        <v>2018</v>
      </c>
      <c r="C58" s="66">
        <v>457771</v>
      </c>
      <c r="D58" s="105">
        <v>1537</v>
      </c>
      <c r="E58" s="100">
        <v>375668</v>
      </c>
      <c r="F58" s="101">
        <v>80566</v>
      </c>
      <c r="G58" s="66">
        <v>217878</v>
      </c>
      <c r="H58" s="105">
        <v>728</v>
      </c>
      <c r="I58" s="100">
        <v>179526</v>
      </c>
      <c r="J58" s="101">
        <v>37624</v>
      </c>
      <c r="K58" s="175"/>
      <c r="L58" s="176"/>
      <c r="M58" s="117"/>
      <c r="N58" s="119"/>
      <c r="O58" s="175"/>
      <c r="P58" s="176"/>
      <c r="Q58" s="117"/>
      <c r="R58" s="119"/>
      <c r="S58" s="190">
        <v>457771</v>
      </c>
      <c r="T58" s="105">
        <v>456407</v>
      </c>
      <c r="U58" s="100">
        <v>21</v>
      </c>
      <c r="V58" s="100">
        <v>1343</v>
      </c>
      <c r="W58" s="101">
        <v>0</v>
      </c>
      <c r="X58" s="190">
        <v>217878</v>
      </c>
      <c r="Y58" s="105">
        <v>217220</v>
      </c>
      <c r="Z58" s="100">
        <v>10</v>
      </c>
      <c r="AA58" s="100">
        <v>648</v>
      </c>
      <c r="AB58" s="101">
        <v>0</v>
      </c>
      <c r="AC58" s="256">
        <v>99.702034423325202</v>
      </c>
      <c r="AD58" s="257">
        <v>99.6979961262725</v>
      </c>
    </row>
    <row r="59" spans="2:30" ht="12" x14ac:dyDescent="0.3">
      <c r="B59" s="111">
        <v>2019</v>
      </c>
      <c r="C59" s="62">
        <v>464717</v>
      </c>
      <c r="D59" s="112">
        <v>1450</v>
      </c>
      <c r="E59" s="113">
        <v>383585</v>
      </c>
      <c r="F59" s="108">
        <v>79682</v>
      </c>
      <c r="G59" s="62">
        <v>222488</v>
      </c>
      <c r="H59" s="112">
        <v>663</v>
      </c>
      <c r="I59" s="113">
        <v>184365</v>
      </c>
      <c r="J59" s="108">
        <v>37460</v>
      </c>
      <c r="K59" s="128"/>
      <c r="L59" s="127"/>
      <c r="M59" s="115"/>
      <c r="N59" s="120"/>
      <c r="O59" s="128"/>
      <c r="P59" s="127"/>
      <c r="Q59" s="115"/>
      <c r="R59" s="120"/>
      <c r="S59" s="186">
        <v>464717</v>
      </c>
      <c r="T59" s="112">
        <v>463130</v>
      </c>
      <c r="U59" s="113">
        <v>16</v>
      </c>
      <c r="V59" s="113">
        <v>1571</v>
      </c>
      <c r="W59" s="108">
        <v>0</v>
      </c>
      <c r="X59" s="186">
        <v>222488</v>
      </c>
      <c r="Y59" s="112">
        <v>221689</v>
      </c>
      <c r="Z59" s="113">
        <v>9</v>
      </c>
      <c r="AA59" s="113">
        <v>790</v>
      </c>
      <c r="AB59" s="108">
        <v>0</v>
      </c>
      <c r="AC59" s="252">
        <v>99.658501840905316</v>
      </c>
      <c r="AD59" s="253">
        <v>99.640879508108299</v>
      </c>
    </row>
    <row r="60" spans="2:30" ht="12" customHeight="1" x14ac:dyDescent="0.3">
      <c r="B60" s="102">
        <v>2020</v>
      </c>
      <c r="C60" s="64">
        <v>445526</v>
      </c>
      <c r="D60" s="104">
        <v>1394</v>
      </c>
      <c r="E60" s="98">
        <v>368956</v>
      </c>
      <c r="F60" s="99">
        <v>75176</v>
      </c>
      <c r="G60" s="64">
        <v>213968</v>
      </c>
      <c r="H60" s="104">
        <v>670</v>
      </c>
      <c r="I60" s="98">
        <v>177927</v>
      </c>
      <c r="J60" s="99">
        <v>35371</v>
      </c>
      <c r="K60" s="173"/>
      <c r="L60" s="174"/>
      <c r="M60" s="116"/>
      <c r="N60" s="118"/>
      <c r="O60" s="173"/>
      <c r="P60" s="174"/>
      <c r="Q60" s="116"/>
      <c r="R60" s="118"/>
      <c r="S60" s="187">
        <v>445526</v>
      </c>
      <c r="T60" s="104">
        <v>444042</v>
      </c>
      <c r="U60" s="98">
        <v>20</v>
      </c>
      <c r="V60" s="98">
        <v>1464</v>
      </c>
      <c r="W60" s="99">
        <v>0</v>
      </c>
      <c r="X60" s="187">
        <v>213968</v>
      </c>
      <c r="Y60" s="104">
        <v>213191</v>
      </c>
      <c r="Z60" s="98">
        <v>13</v>
      </c>
      <c r="AA60" s="98">
        <v>764</v>
      </c>
      <c r="AB60" s="99">
        <v>0</v>
      </c>
      <c r="AC60" s="254">
        <v>99.666910573120319</v>
      </c>
      <c r="AD60" s="255">
        <v>99.636861586779332</v>
      </c>
    </row>
    <row r="61" spans="2:30" ht="12" customHeight="1" x14ac:dyDescent="0.3">
      <c r="B61" s="102">
        <v>2021</v>
      </c>
      <c r="C61" s="64">
        <v>412562</v>
      </c>
      <c r="D61" s="104">
        <v>1362</v>
      </c>
      <c r="E61" s="98">
        <v>342084</v>
      </c>
      <c r="F61" s="99">
        <v>69116</v>
      </c>
      <c r="G61" s="64">
        <v>198343</v>
      </c>
      <c r="H61" s="104">
        <v>640</v>
      </c>
      <c r="I61" s="98">
        <v>165213</v>
      </c>
      <c r="J61" s="99">
        <v>32490</v>
      </c>
      <c r="K61" s="173"/>
      <c r="L61" s="174"/>
      <c r="M61" s="116"/>
      <c r="N61" s="118"/>
      <c r="O61" s="173"/>
      <c r="P61" s="174"/>
      <c r="Q61" s="116"/>
      <c r="R61" s="118"/>
      <c r="S61" s="187">
        <v>412562</v>
      </c>
      <c r="T61" s="104">
        <v>411471</v>
      </c>
      <c r="U61" s="98">
        <v>3</v>
      </c>
      <c r="V61" s="98">
        <v>1088</v>
      </c>
      <c r="W61" s="99">
        <v>0</v>
      </c>
      <c r="X61" s="187">
        <v>198343</v>
      </c>
      <c r="Y61" s="104">
        <v>197800</v>
      </c>
      <c r="Z61" s="98">
        <v>0</v>
      </c>
      <c r="AA61" s="98">
        <v>543</v>
      </c>
      <c r="AB61" s="99">
        <v>0</v>
      </c>
      <c r="AC61" s="254">
        <v>99.735554898415273</v>
      </c>
      <c r="AD61" s="255">
        <v>99.726231830717495</v>
      </c>
    </row>
    <row r="62" spans="2:30" ht="12" x14ac:dyDescent="0.3">
      <c r="B62" s="102">
        <v>2022</v>
      </c>
      <c r="C62" s="64">
        <v>427340</v>
      </c>
      <c r="D62" s="104">
        <v>1347</v>
      </c>
      <c r="E62" s="98">
        <v>355248</v>
      </c>
      <c r="F62" s="99">
        <v>70745</v>
      </c>
      <c r="G62" s="64">
        <v>206100</v>
      </c>
      <c r="H62" s="104">
        <v>690</v>
      </c>
      <c r="I62" s="98">
        <v>171890</v>
      </c>
      <c r="J62" s="99">
        <v>33520</v>
      </c>
      <c r="K62" s="173"/>
      <c r="L62" s="174"/>
      <c r="M62" s="116"/>
      <c r="N62" s="118"/>
      <c r="O62" s="173"/>
      <c r="P62" s="174"/>
      <c r="Q62" s="116"/>
      <c r="R62" s="118"/>
      <c r="S62" s="187">
        <f>SUM(T62:W62)</f>
        <v>427340</v>
      </c>
      <c r="T62" s="104">
        <v>426078</v>
      </c>
      <c r="U62" s="98">
        <v>11</v>
      </c>
      <c r="V62" s="98">
        <v>1251</v>
      </c>
      <c r="W62" s="99">
        <v>0</v>
      </c>
      <c r="X62" s="187">
        <f>SUM(Y62:AB62)</f>
        <v>206100</v>
      </c>
      <c r="Y62" s="104">
        <v>205450</v>
      </c>
      <c r="Z62" s="98">
        <v>4</v>
      </c>
      <c r="AA62" s="98">
        <v>646</v>
      </c>
      <c r="AB62" s="99">
        <v>0</v>
      </c>
      <c r="AC62" s="254">
        <f>T62/C62*100</f>
        <v>99.704684794308989</v>
      </c>
      <c r="AD62" s="255">
        <f>Y62/G62*100</f>
        <v>99.684619116933533</v>
      </c>
    </row>
    <row r="63" spans="2:30" ht="12" x14ac:dyDescent="0.3">
      <c r="B63" s="102">
        <v>2023</v>
      </c>
      <c r="C63" s="64">
        <v>468837</v>
      </c>
      <c r="D63" s="104">
        <v>1380</v>
      </c>
      <c r="E63" s="98">
        <v>392127</v>
      </c>
      <c r="F63" s="99">
        <v>75330</v>
      </c>
      <c r="G63" s="64">
        <v>227185</v>
      </c>
      <c r="H63" s="104">
        <v>674</v>
      </c>
      <c r="I63" s="98">
        <v>190896</v>
      </c>
      <c r="J63" s="99">
        <v>35615</v>
      </c>
      <c r="K63" s="173"/>
      <c r="L63" s="174"/>
      <c r="M63" s="116"/>
      <c r="N63" s="118"/>
      <c r="O63" s="173"/>
      <c r="P63" s="174"/>
      <c r="Q63" s="116"/>
      <c r="R63" s="118"/>
      <c r="S63" s="187">
        <f>SUM(T63:W63)</f>
        <v>468837</v>
      </c>
      <c r="T63" s="104">
        <v>467067</v>
      </c>
      <c r="U63" s="98">
        <v>14</v>
      </c>
      <c r="V63" s="98">
        <v>1756</v>
      </c>
      <c r="W63" s="99">
        <v>0</v>
      </c>
      <c r="X63" s="187">
        <f>SUM(Y63:AB63)</f>
        <v>227185</v>
      </c>
      <c r="Y63" s="104">
        <v>226221</v>
      </c>
      <c r="Z63" s="98">
        <v>6</v>
      </c>
      <c r="AA63" s="98">
        <v>958</v>
      </c>
      <c r="AB63" s="99">
        <v>0</v>
      </c>
      <c r="AC63" s="254">
        <f>T63/C63*100</f>
        <v>99.622470069555092</v>
      </c>
      <c r="AD63" s="255">
        <f>Y63/G63*100</f>
        <v>99.575676211017452</v>
      </c>
    </row>
    <row r="64" spans="2:30" ht="12.75" thickBot="1" x14ac:dyDescent="0.35">
      <c r="B64" s="103">
        <v>2024</v>
      </c>
      <c r="C64" s="66">
        <f>SUM(D64:F64)</f>
        <v>443743</v>
      </c>
      <c r="D64" s="105">
        <v>1288</v>
      </c>
      <c r="E64" s="100">
        <v>371671</v>
      </c>
      <c r="F64" s="101">
        <v>70784</v>
      </c>
      <c r="G64" s="66">
        <f>SUM(H64:J64)</f>
        <v>214999</v>
      </c>
      <c r="H64" s="105">
        <v>635</v>
      </c>
      <c r="I64" s="100">
        <v>180823</v>
      </c>
      <c r="J64" s="101">
        <v>33541</v>
      </c>
      <c r="K64" s="175"/>
      <c r="L64" s="176"/>
      <c r="M64" s="117"/>
      <c r="N64" s="119"/>
      <c r="O64" s="175"/>
      <c r="P64" s="176"/>
      <c r="Q64" s="117"/>
      <c r="R64" s="119"/>
      <c r="S64" s="190">
        <f>SUM(T64:W64)</f>
        <v>443743</v>
      </c>
      <c r="T64" s="105">
        <v>441919</v>
      </c>
      <c r="U64" s="100">
        <v>15</v>
      </c>
      <c r="V64" s="100">
        <v>1809</v>
      </c>
      <c r="W64" s="101">
        <v>0</v>
      </c>
      <c r="X64" s="190">
        <f>SUM(Y64:AB64)</f>
        <v>214999</v>
      </c>
      <c r="Y64" s="105">
        <v>214096</v>
      </c>
      <c r="Z64" s="100">
        <v>8</v>
      </c>
      <c r="AA64" s="100">
        <v>895</v>
      </c>
      <c r="AB64" s="101">
        <v>0</v>
      </c>
      <c r="AC64" s="256">
        <f>T64/C64*100</f>
        <v>99.588951262329772</v>
      </c>
      <c r="AD64" s="257">
        <f>Y64/G64*100</f>
        <v>99.579998046502539</v>
      </c>
    </row>
    <row r="65" spans="2:30" ht="12" x14ac:dyDescent="0.3">
      <c r="B65" s="146" t="s">
        <v>97</v>
      </c>
      <c r="C65" s="178"/>
      <c r="D65" s="178"/>
      <c r="E65" s="178"/>
      <c r="F65" s="178"/>
      <c r="G65" s="178"/>
      <c r="H65" s="178"/>
      <c r="I65" s="97"/>
      <c r="J65" s="97"/>
      <c r="K65" s="97"/>
      <c r="L65" s="97"/>
      <c r="M65" s="97"/>
      <c r="N65" s="97"/>
      <c r="O65" s="97"/>
      <c r="P65" s="97"/>
      <c r="Q65" s="97"/>
      <c r="R65" s="97"/>
      <c r="S65" s="97"/>
      <c r="T65" s="97"/>
      <c r="U65" s="97"/>
      <c r="V65" s="97"/>
      <c r="W65" s="97"/>
      <c r="X65" s="97"/>
      <c r="Y65" s="97"/>
      <c r="Z65" s="97"/>
      <c r="AA65" s="97"/>
      <c r="AB65" s="97"/>
      <c r="AC65" s="97"/>
      <c r="AD65" s="97"/>
    </row>
    <row r="66" spans="2:30" ht="12" x14ac:dyDescent="0.3">
      <c r="B66" s="177" t="s">
        <v>118</v>
      </c>
      <c r="C66" s="147"/>
      <c r="D66" s="147"/>
      <c r="E66" s="147"/>
      <c r="F66" s="147"/>
      <c r="I66" s="97"/>
      <c r="J66" s="97"/>
      <c r="K66" s="97"/>
      <c r="L66" s="97"/>
      <c r="M66" s="97"/>
      <c r="N66" s="97"/>
      <c r="O66" s="97"/>
      <c r="P66" s="97"/>
      <c r="Q66" s="97"/>
      <c r="R66" s="97"/>
      <c r="S66" s="97"/>
      <c r="T66" s="97"/>
      <c r="U66" s="97"/>
      <c r="V66" s="97"/>
      <c r="W66" s="97"/>
      <c r="X66" s="97"/>
      <c r="Y66" s="97"/>
      <c r="Z66" s="97"/>
      <c r="AA66" s="97"/>
      <c r="AB66" s="97"/>
      <c r="AC66" s="97"/>
      <c r="AD66" s="97"/>
    </row>
    <row r="67" spans="2:30" ht="12" x14ac:dyDescent="0.3">
      <c r="B67" s="146" t="s">
        <v>119</v>
      </c>
      <c r="C67" s="147"/>
      <c r="D67" s="147"/>
      <c r="E67" s="147"/>
      <c r="F67" s="147"/>
      <c r="K67" s="97"/>
      <c r="L67" s="97"/>
      <c r="M67" s="97"/>
      <c r="N67" s="97"/>
      <c r="O67" s="97"/>
      <c r="P67" s="97"/>
      <c r="Q67" s="97"/>
      <c r="R67" s="97"/>
    </row>
    <row r="68" spans="2:30" ht="12" x14ac:dyDescent="0.3">
      <c r="B68" s="146" t="s">
        <v>98</v>
      </c>
      <c r="C68" s="148"/>
      <c r="D68" s="148"/>
      <c r="E68" s="148"/>
      <c r="F68" s="148"/>
      <c r="G68" s="97"/>
      <c r="H68" s="97"/>
    </row>
    <row r="69" spans="2:30" ht="12" x14ac:dyDescent="0.3">
      <c r="B69" s="146" t="s">
        <v>104</v>
      </c>
      <c r="C69" s="147"/>
      <c r="D69" s="147"/>
      <c r="E69" s="147"/>
      <c r="F69" s="147"/>
    </row>
    <row r="70" spans="2:30" ht="12" x14ac:dyDescent="0.3">
      <c r="B70" s="146" t="s">
        <v>99</v>
      </c>
      <c r="C70" s="147"/>
      <c r="D70" s="147"/>
      <c r="E70" s="147"/>
      <c r="F70" s="147"/>
    </row>
    <row r="71" spans="2:30" ht="12" x14ac:dyDescent="0.3">
      <c r="B71" s="146" t="s">
        <v>103</v>
      </c>
      <c r="C71" s="147"/>
      <c r="D71" s="147"/>
      <c r="E71" s="147"/>
      <c r="F71" s="147"/>
    </row>
    <row r="72" spans="2:30" ht="13.5" x14ac:dyDescent="0.3">
      <c r="B72" s="172" t="s">
        <v>100</v>
      </c>
    </row>
    <row r="73" spans="2:30" ht="13.5" x14ac:dyDescent="0.3">
      <c r="B73" s="179" t="s">
        <v>122</v>
      </c>
    </row>
    <row r="77" spans="2:30" x14ac:dyDescent="0.3">
      <c r="C77" s="229"/>
      <c r="D77" s="229"/>
      <c r="E77" s="229"/>
      <c r="F77" s="229"/>
      <c r="G77" s="229"/>
      <c r="I77" s="229"/>
      <c r="J77" s="229"/>
      <c r="S77" s="229"/>
      <c r="T77" s="229"/>
      <c r="V77" s="229"/>
      <c r="X77" s="229"/>
      <c r="Y77" s="229"/>
    </row>
    <row r="78" spans="2:30" x14ac:dyDescent="0.3">
      <c r="C78" s="229"/>
      <c r="D78" s="229"/>
      <c r="E78" s="229"/>
      <c r="F78" s="229"/>
      <c r="G78" s="229"/>
      <c r="I78" s="229"/>
      <c r="J78" s="229"/>
      <c r="S78" s="229"/>
      <c r="T78" s="229"/>
      <c r="V78" s="229"/>
      <c r="X78" s="229"/>
      <c r="Y78" s="229"/>
    </row>
    <row r="79" spans="2:30" x14ac:dyDescent="0.3">
      <c r="C79" s="229"/>
      <c r="D79" s="229"/>
      <c r="E79" s="229"/>
      <c r="F79" s="229"/>
      <c r="G79" s="229"/>
      <c r="I79" s="229"/>
      <c r="J79" s="229"/>
      <c r="S79" s="229"/>
      <c r="T79" s="229"/>
      <c r="V79" s="229"/>
      <c r="X79" s="229"/>
      <c r="Y79" s="229"/>
    </row>
    <row r="80" spans="2:30" x14ac:dyDescent="0.3">
      <c r="C80" s="229"/>
      <c r="D80" s="229"/>
      <c r="E80" s="229"/>
      <c r="F80" s="229"/>
      <c r="G80" s="229"/>
      <c r="I80" s="229"/>
      <c r="J80" s="229"/>
      <c r="S80" s="229"/>
      <c r="T80" s="229"/>
      <c r="V80" s="229"/>
      <c r="X80" s="229"/>
      <c r="Y80" s="229"/>
    </row>
    <row r="81" spans="3:25" x14ac:dyDescent="0.3">
      <c r="C81" s="229"/>
      <c r="D81" s="229"/>
      <c r="E81" s="229"/>
      <c r="F81" s="229"/>
      <c r="G81" s="229"/>
      <c r="I81" s="229"/>
      <c r="J81" s="229"/>
      <c r="S81" s="229"/>
      <c r="T81" s="229"/>
      <c r="V81" s="229"/>
      <c r="X81" s="229"/>
      <c r="Y81" s="229"/>
    </row>
    <row r="82" spans="3:25" x14ac:dyDescent="0.3">
      <c r="C82" s="229"/>
      <c r="D82" s="229"/>
      <c r="E82" s="229"/>
      <c r="F82" s="229"/>
      <c r="G82" s="229"/>
      <c r="I82" s="229"/>
      <c r="J82" s="229"/>
      <c r="S82" s="229"/>
      <c r="T82" s="229"/>
      <c r="V82" s="229"/>
      <c r="X82" s="229"/>
      <c r="Y82" s="229"/>
    </row>
    <row r="83" spans="3:25" x14ac:dyDescent="0.3">
      <c r="C83" s="229"/>
      <c r="D83" s="229"/>
      <c r="E83" s="229"/>
      <c r="F83" s="229"/>
      <c r="G83" s="229"/>
      <c r="I83" s="229"/>
      <c r="J83" s="229"/>
      <c r="S83" s="229"/>
      <c r="T83" s="229"/>
      <c r="V83" s="229"/>
      <c r="X83" s="229"/>
      <c r="Y83" s="229"/>
    </row>
    <row r="84" spans="3:25" x14ac:dyDescent="0.3">
      <c r="C84" s="229"/>
      <c r="D84" s="229"/>
      <c r="E84" s="229"/>
      <c r="F84" s="229"/>
      <c r="G84" s="229"/>
      <c r="I84" s="229"/>
      <c r="J84" s="229"/>
      <c r="S84" s="229"/>
      <c r="T84" s="229"/>
      <c r="V84" s="229"/>
      <c r="X84" s="229"/>
      <c r="Y84" s="229"/>
    </row>
    <row r="85" spans="3:25" x14ac:dyDescent="0.3">
      <c r="C85" s="229"/>
      <c r="D85" s="229"/>
      <c r="E85" s="229"/>
      <c r="F85" s="229"/>
      <c r="G85" s="229"/>
      <c r="I85" s="229"/>
      <c r="J85" s="229"/>
      <c r="S85" s="229"/>
      <c r="T85" s="229"/>
      <c r="V85" s="229"/>
      <c r="X85" s="229"/>
      <c r="Y85" s="229"/>
    </row>
    <row r="86" spans="3:25" x14ac:dyDescent="0.3">
      <c r="C86" s="229"/>
      <c r="D86" s="229"/>
      <c r="E86" s="229"/>
      <c r="F86" s="229"/>
      <c r="G86" s="229"/>
      <c r="I86" s="229"/>
      <c r="J86" s="229"/>
      <c r="S86" s="229"/>
      <c r="T86" s="229"/>
      <c r="V86" s="229"/>
      <c r="X86" s="229"/>
      <c r="Y86" s="229"/>
    </row>
  </sheetData>
  <mergeCells count="10">
    <mergeCell ref="C2:J2"/>
    <mergeCell ref="C3:F3"/>
    <mergeCell ref="G3:J3"/>
    <mergeCell ref="K2:R2"/>
    <mergeCell ref="AC2:AD3"/>
    <mergeCell ref="K3:N3"/>
    <mergeCell ref="O3:R3"/>
    <mergeCell ref="S3:W3"/>
    <mergeCell ref="S2:AB2"/>
    <mergeCell ref="X3:AB3"/>
  </mergeCells>
  <phoneticPr fontId="2" type="noConversion"/>
  <conditionalFormatting sqref="X9:AB9">
    <cfRule type="cellIs" dxfId="16" priority="20" operator="equal">
      <formula>#REF!</formula>
    </cfRule>
  </conditionalFormatting>
  <conditionalFormatting sqref="X9">
    <cfRule type="cellIs" dxfId="15" priority="19" operator="equal">
      <formula>AD9</formula>
    </cfRule>
  </conditionalFormatting>
  <conditionalFormatting sqref="AB9">
    <cfRule type="cellIs" dxfId="14" priority="21" operator="equal">
      <formula>AD9</formula>
    </cfRule>
  </conditionalFormatting>
  <conditionalFormatting sqref="X14:AB14">
    <cfRule type="cellIs" dxfId="13" priority="17" operator="equal">
      <formula>#REF!</formula>
    </cfRule>
  </conditionalFormatting>
  <conditionalFormatting sqref="X14">
    <cfRule type="cellIs" dxfId="12" priority="16" operator="equal">
      <formula>AD14</formula>
    </cfRule>
  </conditionalFormatting>
  <conditionalFormatting sqref="AB14">
    <cfRule type="cellIs" dxfId="11" priority="18" operator="equal">
      <formula>AD14</formula>
    </cfRule>
  </conditionalFormatting>
  <conditionalFormatting sqref="G9">
    <cfRule type="cellIs" dxfId="10" priority="15" operator="equal">
      <formula>#REF!</formula>
    </cfRule>
  </conditionalFormatting>
  <conditionalFormatting sqref="G9">
    <cfRule type="cellIs" dxfId="9" priority="14" operator="equal">
      <formula>M9</formula>
    </cfRule>
  </conditionalFormatting>
  <conditionalFormatting sqref="G14">
    <cfRule type="cellIs" dxfId="8" priority="13" operator="equal">
      <formula>#REF!</formula>
    </cfRule>
  </conditionalFormatting>
  <conditionalFormatting sqref="G14">
    <cfRule type="cellIs" dxfId="7" priority="12" operator="equal">
      <formula>M14</formula>
    </cfRule>
  </conditionalFormatting>
  <conditionalFormatting sqref="C40:X42">
    <cfRule type="cellIs" dxfId="6" priority="10" operator="equal">
      <formula>#REF!</formula>
    </cfRule>
  </conditionalFormatting>
  <conditionalFormatting sqref="W40:X42">
    <cfRule type="cellIs" dxfId="5" priority="9" operator="equal">
      <formula>AC40</formula>
    </cfRule>
  </conditionalFormatting>
  <conditionalFormatting sqref="U40:X42">
    <cfRule type="cellIs" dxfId="4" priority="8" operator="equal">
      <formula>#REF!</formula>
    </cfRule>
  </conditionalFormatting>
  <conditionalFormatting sqref="S40:S42 G42">
    <cfRule type="cellIs" dxfId="3" priority="7" operator="equal">
      <formula>XEX40</formula>
    </cfRule>
  </conditionalFormatting>
  <conditionalFormatting sqref="S40:S42 C40 C42 G42">
    <cfRule type="cellIs" dxfId="2" priority="11" operator="equal">
      <formula>XEW40</formula>
    </cfRule>
  </conditionalFormatting>
  <conditionalFormatting sqref="C40">
    <cfRule type="cellIs" dxfId="1" priority="5" operator="equal">
      <formula>XET40</formula>
    </cfRule>
  </conditionalFormatting>
  <conditionalFormatting sqref="C42">
    <cfRule type="cellIs" dxfId="0" priority="3" operator="equal">
      <formula>XET42</formula>
    </cfRule>
  </conditionalFormatting>
  <pageMargins left="0.7" right="0.7" top="0.75" bottom="0.75" header="0.3" footer="0.3"/>
  <pageSetup paperSize="9" orientation="portrait" r:id="rId1"/>
  <ignoredErrors>
    <ignoredError sqref="S62 X62 X14 X9 X40:X42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5</vt:i4>
      </vt:variant>
    </vt:vector>
  </HeadingPairs>
  <TitlesOfParts>
    <vt:vector size="5" baseType="lpstr">
      <vt:lpstr>학생수_설립별(1965-)</vt:lpstr>
      <vt:lpstr>학생수_시도별(1965-)</vt:lpstr>
      <vt:lpstr>학생수_학년별 연령별(1965-)</vt:lpstr>
      <vt:lpstr>취학률(1965-)</vt:lpstr>
      <vt:lpstr>진학률(1965-)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백수현</dc:creator>
  <cp:lastModifiedBy>USER</cp:lastModifiedBy>
  <cp:lastPrinted>2013-03-11T06:56:12Z</cp:lastPrinted>
  <dcterms:created xsi:type="dcterms:W3CDTF">2012-06-18T05:35:16Z</dcterms:created>
  <dcterms:modified xsi:type="dcterms:W3CDTF">2025-02-01T04:26:43Z</dcterms:modified>
</cp:coreProperties>
</file>