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drawings/drawing10.xml" ContentType="application/vnd.openxmlformats-officedocument.drawingml.chartshapes+xml"/>
  <Override PartName="/xl/charts/chart9.xml" ContentType="application/vnd.openxmlformats-officedocument.drawingml.chart+xml"/>
  <Override PartName="/xl/drawings/drawing11.xml" ContentType="application/vnd.openxmlformats-officedocument.drawingml.chartshapes+xml"/>
  <Override PartName="/xl/charts/chart10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1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14.xml" ContentType="application/vnd.openxmlformats-officedocument.drawingml.chart+xml"/>
  <Override PartName="/xl/theme/themeOverride1.xml" ContentType="application/vnd.openxmlformats-officedocument.themeOverride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charts/chart15.xml" ContentType="application/vnd.openxmlformats-officedocument.drawingml.chart+xml"/>
  <Override PartName="/xl/theme/themeOverride2.xml" ContentType="application/vnd.openxmlformats-officedocument.themeOverride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6.xml" ContentType="application/vnd.openxmlformats-officedocument.drawingml.chart+xml"/>
  <Override PartName="/xl/theme/themeOverride3.xml" ContentType="application/vnd.openxmlformats-officedocument.themeOverride+xml"/>
  <Override PartName="/xl/drawings/drawing23.xml" ContentType="application/vnd.openxmlformats-officedocument.drawingml.chartshapes+xml"/>
  <Override PartName="/xl/drawings/drawing24.xml" ContentType="application/vnd.openxmlformats-officedocument.drawing+xml"/>
  <Override PartName="/xl/charts/chart17.xml" ContentType="application/vnd.openxmlformats-officedocument.drawingml.chart+xml"/>
  <Override PartName="/xl/theme/themeOverride4.xml" ContentType="application/vnd.openxmlformats-officedocument.themeOverride+xml"/>
  <Override PartName="/xl/drawings/drawing25.xml" ContentType="application/vnd.openxmlformats-officedocument.drawingml.chartshapes+xml"/>
  <Override PartName="/xl/charts/chart18.xml" ContentType="application/vnd.openxmlformats-officedocument.drawingml.chart+xml"/>
  <Override PartName="/xl/theme/themeOverride5.xml" ContentType="application/vnd.openxmlformats-officedocument.themeOverride+xml"/>
  <Override PartName="/xl/drawings/drawing2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. 2024년\40. 홈페이지\405. 테마통계\4052. 시계열\01 시계열 초등학교(1965-2023) (1)\"/>
    </mc:Choice>
  </mc:AlternateContent>
  <bookViews>
    <workbookView xWindow="0" yWindow="0" windowWidth="28800" windowHeight="11760" tabRatio="859" activeTab="7"/>
  </bookViews>
  <sheets>
    <sheet name="학생수_설립별(1965-)" sheetId="1" r:id="rId1"/>
    <sheet name="학생수_시도별(1965-)" sheetId="2" r:id="rId2"/>
    <sheet name="학생수_학년별(1965-)" sheetId="3" r:id="rId3"/>
    <sheet name="학생수_연령별(1965-)" sheetId="4" r:id="rId4"/>
    <sheet name="취학률(1965-)" sheetId="5" r:id="rId5"/>
    <sheet name="졸업자_진학자_진학률(1965-)" sheetId="8" r:id="rId6"/>
    <sheet name="졸업자_설립별(1965-)" sheetId="6" r:id="rId7"/>
    <sheet name="진학자_진학학교구분(1965-)" sheetId="7" r:id="rId8"/>
  </sheets>
  <calcPr calcId="162913"/>
</workbook>
</file>

<file path=xl/calcChain.xml><?xml version="1.0" encoding="utf-8"?>
<calcChain xmlns="http://schemas.openxmlformats.org/spreadsheetml/2006/main">
  <c r="AM62" i="7" l="1"/>
  <c r="AA62" i="7"/>
  <c r="W62" i="7"/>
  <c r="S62" i="7"/>
  <c r="G62" i="7"/>
  <c r="C62" i="7"/>
  <c r="G62" i="6"/>
  <c r="C62" i="6"/>
  <c r="H62" i="8"/>
  <c r="G62" i="8"/>
  <c r="H62" i="5"/>
  <c r="G62" i="5"/>
  <c r="N62" i="4"/>
  <c r="C62" i="4"/>
  <c r="J62" i="3"/>
  <c r="C62" i="3"/>
  <c r="J62" i="2"/>
  <c r="C62" i="2"/>
  <c r="N62" i="1"/>
  <c r="M62" i="1"/>
  <c r="L62" i="1"/>
  <c r="G62" i="1"/>
  <c r="C62" i="1"/>
  <c r="K62" i="1" s="1"/>
  <c r="C63" i="7" l="1"/>
  <c r="G63" i="7"/>
  <c r="S63" i="7"/>
  <c r="W63" i="7"/>
  <c r="AA63" i="7"/>
  <c r="AM63" i="7"/>
  <c r="C63" i="6"/>
  <c r="G63" i="6"/>
  <c r="G63" i="8"/>
  <c r="H63" i="8"/>
  <c r="G63" i="5" l="1"/>
  <c r="H63" i="5"/>
  <c r="C63" i="4" l="1"/>
  <c r="N63" i="4"/>
  <c r="J60" i="3"/>
  <c r="J61" i="3"/>
  <c r="J63" i="3"/>
  <c r="C63" i="3"/>
  <c r="C63" i="2"/>
  <c r="J63" i="2"/>
  <c r="C63" i="1"/>
  <c r="G63" i="1"/>
  <c r="L63" i="1"/>
  <c r="M63" i="1"/>
  <c r="N63" i="1"/>
  <c r="O63" i="1" l="1"/>
  <c r="K63" i="1"/>
  <c r="G61" i="7"/>
  <c r="C61" i="7"/>
  <c r="S61" i="7"/>
  <c r="W61" i="7"/>
  <c r="AA61" i="7"/>
  <c r="AM61" i="7"/>
  <c r="C61" i="6"/>
  <c r="G61" i="6"/>
  <c r="G61" i="8"/>
  <c r="H61" i="8"/>
  <c r="G61" i="5"/>
  <c r="H61" i="5"/>
  <c r="C61" i="4" l="1"/>
  <c r="N61" i="4"/>
  <c r="C61" i="3"/>
  <c r="C61" i="2"/>
  <c r="J61" i="2"/>
  <c r="O61" i="1"/>
  <c r="C61" i="1"/>
  <c r="G61" i="1"/>
  <c r="L61" i="1"/>
  <c r="M61" i="1"/>
  <c r="N61" i="1"/>
  <c r="K61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4" i="1"/>
  <c r="K5" i="1" l="1"/>
  <c r="L5" i="1"/>
  <c r="M5" i="1"/>
  <c r="N5" i="1"/>
  <c r="K6" i="1"/>
  <c r="L6" i="1"/>
  <c r="M6" i="1"/>
  <c r="N6" i="1"/>
  <c r="K7" i="1"/>
  <c r="L7" i="1"/>
  <c r="M7" i="1"/>
  <c r="N7" i="1"/>
  <c r="K8" i="1"/>
  <c r="L8" i="1"/>
  <c r="M8" i="1"/>
  <c r="N8" i="1"/>
  <c r="K9" i="1"/>
  <c r="L9" i="1"/>
  <c r="M9" i="1"/>
  <c r="N9" i="1"/>
  <c r="K10" i="1"/>
  <c r="L10" i="1"/>
  <c r="M10" i="1"/>
  <c r="N10" i="1"/>
  <c r="K11" i="1"/>
  <c r="L11" i="1"/>
  <c r="M11" i="1"/>
  <c r="N11" i="1"/>
  <c r="K12" i="1"/>
  <c r="L12" i="1"/>
  <c r="M12" i="1"/>
  <c r="N12" i="1"/>
  <c r="K13" i="1"/>
  <c r="L13" i="1"/>
  <c r="M13" i="1"/>
  <c r="N13" i="1"/>
  <c r="K14" i="1"/>
  <c r="L14" i="1"/>
  <c r="M14" i="1"/>
  <c r="N14" i="1"/>
  <c r="K15" i="1"/>
  <c r="L15" i="1"/>
  <c r="M15" i="1"/>
  <c r="N15" i="1"/>
  <c r="K16" i="1"/>
  <c r="L16" i="1"/>
  <c r="M16" i="1"/>
  <c r="N16" i="1"/>
  <c r="K17" i="1"/>
  <c r="L17" i="1"/>
  <c r="M17" i="1"/>
  <c r="N17" i="1"/>
  <c r="K18" i="1"/>
  <c r="L18" i="1"/>
  <c r="M18" i="1"/>
  <c r="N18" i="1"/>
  <c r="K19" i="1"/>
  <c r="L19" i="1"/>
  <c r="M19" i="1"/>
  <c r="N19" i="1"/>
  <c r="K20" i="1"/>
  <c r="L20" i="1"/>
  <c r="M20" i="1"/>
  <c r="N20" i="1"/>
  <c r="K21" i="1"/>
  <c r="L21" i="1"/>
  <c r="M21" i="1"/>
  <c r="N21" i="1"/>
  <c r="K22" i="1"/>
  <c r="L22" i="1"/>
  <c r="M22" i="1"/>
  <c r="N22" i="1"/>
  <c r="K23" i="1"/>
  <c r="L23" i="1"/>
  <c r="M23" i="1"/>
  <c r="N23" i="1"/>
  <c r="K24" i="1"/>
  <c r="L24" i="1"/>
  <c r="M24" i="1"/>
  <c r="N24" i="1"/>
  <c r="K25" i="1"/>
  <c r="L25" i="1"/>
  <c r="M25" i="1"/>
  <c r="N25" i="1"/>
  <c r="K26" i="1"/>
  <c r="L26" i="1"/>
  <c r="M26" i="1"/>
  <c r="N26" i="1"/>
  <c r="K27" i="1"/>
  <c r="L27" i="1"/>
  <c r="M27" i="1"/>
  <c r="N27" i="1"/>
  <c r="K28" i="1"/>
  <c r="L28" i="1"/>
  <c r="M28" i="1"/>
  <c r="N28" i="1"/>
  <c r="K29" i="1"/>
  <c r="L29" i="1"/>
  <c r="M29" i="1"/>
  <c r="N29" i="1"/>
  <c r="K30" i="1"/>
  <c r="L30" i="1"/>
  <c r="M30" i="1"/>
  <c r="N30" i="1"/>
  <c r="K31" i="1"/>
  <c r="L31" i="1"/>
  <c r="M31" i="1"/>
  <c r="N31" i="1"/>
  <c r="K32" i="1"/>
  <c r="L32" i="1"/>
  <c r="M32" i="1"/>
  <c r="N32" i="1"/>
  <c r="K33" i="1"/>
  <c r="L33" i="1"/>
  <c r="M33" i="1"/>
  <c r="N33" i="1"/>
  <c r="K34" i="1"/>
  <c r="L34" i="1"/>
  <c r="M34" i="1"/>
  <c r="N34" i="1"/>
  <c r="K35" i="1"/>
  <c r="L35" i="1"/>
  <c r="M35" i="1"/>
  <c r="N35" i="1"/>
  <c r="K36" i="1"/>
  <c r="L36" i="1"/>
  <c r="M36" i="1"/>
  <c r="N36" i="1"/>
  <c r="K37" i="1"/>
  <c r="L37" i="1"/>
  <c r="M37" i="1"/>
  <c r="N37" i="1"/>
  <c r="K38" i="1"/>
  <c r="L38" i="1"/>
  <c r="M38" i="1"/>
  <c r="N38" i="1"/>
  <c r="K39" i="1"/>
  <c r="L39" i="1"/>
  <c r="M39" i="1"/>
  <c r="N39" i="1"/>
  <c r="K40" i="1"/>
  <c r="L40" i="1"/>
  <c r="M40" i="1"/>
  <c r="N40" i="1"/>
  <c r="K41" i="1"/>
  <c r="L41" i="1"/>
  <c r="M41" i="1"/>
  <c r="N41" i="1"/>
  <c r="K42" i="1"/>
  <c r="L42" i="1"/>
  <c r="M42" i="1"/>
  <c r="N42" i="1"/>
  <c r="K43" i="1"/>
  <c r="L43" i="1"/>
  <c r="M43" i="1"/>
  <c r="N43" i="1"/>
  <c r="K44" i="1"/>
  <c r="L44" i="1"/>
  <c r="M44" i="1"/>
  <c r="N44" i="1"/>
  <c r="K45" i="1"/>
  <c r="L45" i="1"/>
  <c r="M45" i="1"/>
  <c r="N45" i="1"/>
  <c r="K46" i="1"/>
  <c r="L46" i="1"/>
  <c r="M46" i="1"/>
  <c r="N46" i="1"/>
  <c r="K47" i="1"/>
  <c r="L47" i="1"/>
  <c r="M47" i="1"/>
  <c r="N47" i="1"/>
  <c r="K48" i="1"/>
  <c r="L48" i="1"/>
  <c r="M48" i="1"/>
  <c r="N48" i="1"/>
  <c r="K49" i="1"/>
  <c r="L49" i="1"/>
  <c r="M49" i="1"/>
  <c r="N49" i="1"/>
  <c r="K50" i="1"/>
  <c r="L50" i="1"/>
  <c r="M50" i="1"/>
  <c r="N50" i="1"/>
  <c r="K51" i="1"/>
  <c r="L51" i="1"/>
  <c r="M51" i="1"/>
  <c r="N51" i="1"/>
  <c r="K52" i="1"/>
  <c r="L52" i="1"/>
  <c r="M52" i="1"/>
  <c r="N52" i="1"/>
  <c r="K53" i="1"/>
  <c r="L53" i="1"/>
  <c r="M53" i="1"/>
  <c r="N53" i="1"/>
  <c r="K54" i="1"/>
  <c r="L54" i="1"/>
  <c r="M54" i="1"/>
  <c r="N54" i="1"/>
  <c r="K55" i="1"/>
  <c r="L55" i="1"/>
  <c r="M55" i="1"/>
  <c r="N55" i="1"/>
  <c r="K56" i="1"/>
  <c r="L56" i="1"/>
  <c r="M56" i="1"/>
  <c r="N56" i="1"/>
  <c r="L57" i="1"/>
  <c r="M57" i="1"/>
  <c r="N57" i="1"/>
  <c r="L58" i="1"/>
  <c r="M58" i="1"/>
  <c r="N58" i="1"/>
  <c r="L59" i="1"/>
  <c r="M59" i="1"/>
  <c r="N59" i="1"/>
  <c r="L60" i="1"/>
  <c r="M60" i="1"/>
  <c r="N60" i="1"/>
  <c r="N4" i="1"/>
  <c r="M4" i="1"/>
  <c r="L4" i="1"/>
  <c r="K4" i="1"/>
  <c r="C60" i="7" l="1"/>
  <c r="G60" i="7"/>
  <c r="S60" i="7"/>
  <c r="W60" i="7"/>
  <c r="AA60" i="7"/>
  <c r="AM60" i="7"/>
  <c r="C60" i="6"/>
  <c r="G60" i="6"/>
  <c r="G60" i="8"/>
  <c r="H60" i="8"/>
  <c r="G60" i="5" l="1"/>
  <c r="H60" i="5"/>
  <c r="C60" i="4"/>
  <c r="N60" i="4"/>
  <c r="C60" i="3"/>
  <c r="C60" i="2"/>
  <c r="J60" i="2"/>
  <c r="C60" i="1"/>
  <c r="K60" i="1" s="1"/>
  <c r="G60" i="1"/>
  <c r="C59" i="7" l="1"/>
  <c r="G59" i="7"/>
  <c r="S59" i="7"/>
  <c r="W59" i="7"/>
  <c r="AA59" i="7"/>
  <c r="AM59" i="7"/>
  <c r="C59" i="6"/>
  <c r="G59" i="6"/>
  <c r="G59" i="8"/>
  <c r="H59" i="8"/>
  <c r="G59" i="5"/>
  <c r="H59" i="5"/>
  <c r="C59" i="4"/>
  <c r="N59" i="4"/>
  <c r="C59" i="3"/>
  <c r="J59" i="3"/>
  <c r="C59" i="2"/>
  <c r="J59" i="2"/>
  <c r="C59" i="1"/>
  <c r="G59" i="1"/>
  <c r="K59" i="1" l="1"/>
  <c r="C58" i="7"/>
  <c r="G58" i="7"/>
  <c r="S58" i="7"/>
  <c r="W58" i="7"/>
  <c r="AA58" i="7"/>
  <c r="AM58" i="7"/>
  <c r="C58" i="6"/>
  <c r="G58" i="6"/>
  <c r="G58" i="8"/>
  <c r="H58" i="8"/>
  <c r="G58" i="5" l="1"/>
  <c r="H58" i="5"/>
  <c r="C58" i="4" l="1"/>
  <c r="N58" i="4"/>
  <c r="J56" i="3"/>
  <c r="J55" i="3"/>
  <c r="J58" i="3"/>
  <c r="J57" i="3"/>
  <c r="C58" i="3"/>
  <c r="C58" i="2" l="1"/>
  <c r="J58" i="2"/>
  <c r="C58" i="1"/>
  <c r="G58" i="1"/>
  <c r="K58" i="1" l="1"/>
  <c r="AM56" i="7"/>
  <c r="AM57" i="7"/>
  <c r="AA57" i="7"/>
  <c r="W57" i="7"/>
  <c r="S57" i="7"/>
  <c r="G57" i="7"/>
  <c r="C57" i="7"/>
  <c r="G57" i="6"/>
  <c r="C57" i="6"/>
  <c r="G57" i="8"/>
  <c r="H57" i="8"/>
  <c r="G57" i="5"/>
  <c r="H57" i="5"/>
  <c r="N57" i="4"/>
  <c r="C57" i="4"/>
  <c r="C57" i="3"/>
  <c r="J57" i="2"/>
  <c r="C57" i="2"/>
  <c r="G57" i="1"/>
  <c r="C57" i="1"/>
  <c r="K57" i="1" l="1"/>
  <c r="H55" i="8"/>
  <c r="G55" i="8"/>
  <c r="H55" i="5"/>
  <c r="G55" i="5"/>
  <c r="I55" i="2" l="1"/>
  <c r="H55" i="2"/>
  <c r="G55" i="2"/>
  <c r="F55" i="2"/>
  <c r="E55" i="2"/>
  <c r="D55" i="2"/>
  <c r="H56" i="5"/>
  <c r="G56" i="5"/>
  <c r="H54" i="5" l="1"/>
  <c r="G54" i="5"/>
  <c r="H54" i="8" l="1"/>
  <c r="G54" i="8"/>
  <c r="O54" i="4"/>
  <c r="D54" i="4"/>
  <c r="D56" i="2" l="1"/>
  <c r="E56" i="2"/>
  <c r="F56" i="2"/>
  <c r="G56" i="2"/>
  <c r="H56" i="2"/>
  <c r="I56" i="2"/>
  <c r="I54" i="2"/>
  <c r="H54" i="2"/>
  <c r="G54" i="2"/>
  <c r="F54" i="2"/>
  <c r="E54" i="2"/>
  <c r="D54" i="2"/>
  <c r="H56" i="8"/>
  <c r="H52" i="8"/>
  <c r="G52" i="8"/>
  <c r="H52" i="5"/>
  <c r="G52" i="5"/>
  <c r="I52" i="2" l="1"/>
  <c r="H52" i="2"/>
  <c r="G52" i="2"/>
  <c r="F52" i="2"/>
  <c r="E52" i="2"/>
  <c r="D52" i="2"/>
  <c r="H51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I51" i="2" l="1"/>
  <c r="H51" i="2"/>
  <c r="G51" i="2"/>
  <c r="F51" i="2"/>
  <c r="E51" i="2"/>
  <c r="D51" i="2"/>
  <c r="G51" i="8"/>
  <c r="H51" i="8"/>
  <c r="G56" i="8"/>
  <c r="H50" i="8"/>
  <c r="G50" i="8"/>
  <c r="H49" i="8"/>
  <c r="G49" i="8"/>
  <c r="H48" i="8"/>
  <c r="G48" i="8"/>
  <c r="H47" i="8"/>
  <c r="G47" i="8"/>
  <c r="H46" i="8"/>
  <c r="G46" i="8"/>
  <c r="H45" i="8"/>
  <c r="G45" i="8"/>
  <c r="H44" i="8"/>
  <c r="G44" i="8"/>
  <c r="H43" i="8"/>
  <c r="G43" i="8"/>
  <c r="H42" i="8"/>
  <c r="G42" i="8"/>
  <c r="H41" i="8"/>
  <c r="G41" i="8"/>
  <c r="H40" i="8"/>
  <c r="G40" i="8"/>
  <c r="H39" i="8"/>
  <c r="G39" i="8"/>
  <c r="H38" i="8"/>
  <c r="G38" i="8"/>
  <c r="H37" i="8"/>
  <c r="G37" i="8"/>
  <c r="H36" i="8"/>
  <c r="G36" i="8"/>
  <c r="H35" i="8"/>
  <c r="G35" i="8"/>
  <c r="H34" i="8"/>
  <c r="G34" i="8"/>
  <c r="H33" i="8"/>
  <c r="G33" i="8"/>
  <c r="H32" i="8"/>
  <c r="G32" i="8"/>
  <c r="H31" i="8"/>
  <c r="G31" i="8"/>
  <c r="H30" i="8"/>
  <c r="G30" i="8"/>
  <c r="H29" i="8"/>
  <c r="G29" i="8"/>
  <c r="H28" i="8"/>
  <c r="G28" i="8"/>
  <c r="H27" i="8"/>
  <c r="G27" i="8"/>
  <c r="H26" i="8"/>
  <c r="G26" i="8"/>
  <c r="H25" i="8"/>
  <c r="G25" i="8"/>
  <c r="H24" i="8"/>
  <c r="G24" i="8"/>
  <c r="H23" i="8"/>
  <c r="G23" i="8"/>
  <c r="H22" i="8"/>
  <c r="G22" i="8"/>
  <c r="H21" i="8"/>
  <c r="G21" i="8"/>
  <c r="H20" i="8"/>
  <c r="G20" i="8"/>
  <c r="H19" i="8"/>
  <c r="G19" i="8"/>
  <c r="H18" i="8"/>
  <c r="G18" i="8"/>
  <c r="H17" i="8"/>
  <c r="G17" i="8"/>
  <c r="H16" i="8"/>
  <c r="G16" i="8"/>
  <c r="H15" i="8"/>
  <c r="G15" i="8"/>
  <c r="H14" i="8"/>
  <c r="G14" i="8"/>
  <c r="H13" i="8"/>
  <c r="G13" i="8"/>
  <c r="H12" i="8"/>
  <c r="G12" i="8"/>
  <c r="H11" i="8"/>
  <c r="G11" i="8"/>
  <c r="H10" i="8"/>
  <c r="G10" i="8"/>
  <c r="H9" i="8"/>
  <c r="G9" i="8"/>
  <c r="H8" i="8"/>
  <c r="G8" i="8"/>
  <c r="H7" i="8"/>
  <c r="G7" i="8"/>
  <c r="H6" i="8"/>
  <c r="G6" i="8"/>
  <c r="H5" i="8"/>
  <c r="G5" i="8"/>
  <c r="H4" i="8"/>
  <c r="G4" i="8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G37" i="5"/>
  <c r="H36" i="5"/>
  <c r="G36" i="5"/>
  <c r="H35" i="5"/>
  <c r="G35" i="5"/>
  <c r="H34" i="5"/>
  <c r="G34" i="5"/>
  <c r="H33" i="5"/>
  <c r="G33" i="5"/>
  <c r="H32" i="5"/>
  <c r="G32" i="5"/>
  <c r="H31" i="5"/>
  <c r="G31" i="5"/>
  <c r="H30" i="5"/>
  <c r="G30" i="5"/>
  <c r="H29" i="5"/>
  <c r="G29" i="5"/>
  <c r="H28" i="5"/>
  <c r="G28" i="5"/>
  <c r="H27" i="5"/>
  <c r="G27" i="5"/>
  <c r="H26" i="5"/>
  <c r="G26" i="5"/>
  <c r="H22" i="5"/>
  <c r="G22" i="5"/>
  <c r="H21" i="5"/>
  <c r="G21" i="5"/>
  <c r="H20" i="5"/>
  <c r="G20" i="5"/>
  <c r="H19" i="5"/>
  <c r="G19" i="5"/>
  <c r="H18" i="5"/>
  <c r="G18" i="5"/>
  <c r="H17" i="5"/>
  <c r="G17" i="5"/>
  <c r="H16" i="5"/>
  <c r="G16" i="5"/>
  <c r="H15" i="5"/>
  <c r="G15" i="5"/>
  <c r="H14" i="5"/>
  <c r="G14" i="5"/>
  <c r="H13" i="5"/>
  <c r="G13" i="5"/>
  <c r="H12" i="5"/>
  <c r="G12" i="5"/>
  <c r="H11" i="5"/>
  <c r="G11" i="5"/>
  <c r="H10" i="5"/>
  <c r="G10" i="5"/>
  <c r="H9" i="5"/>
  <c r="G9" i="5"/>
  <c r="H8" i="5"/>
  <c r="G8" i="5"/>
  <c r="H7" i="5"/>
  <c r="G7" i="5"/>
  <c r="H6" i="5"/>
  <c r="G6" i="5"/>
  <c r="H5" i="5"/>
  <c r="G5" i="5"/>
  <c r="H4" i="5"/>
  <c r="G4" i="5"/>
  <c r="E4" i="2" l="1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4" i="2"/>
  <c r="I5" i="2" l="1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</calcChain>
</file>

<file path=xl/sharedStrings.xml><?xml version="1.0" encoding="utf-8"?>
<sst xmlns="http://schemas.openxmlformats.org/spreadsheetml/2006/main" count="218" uniqueCount="149">
  <si>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</si>
  <si>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</si>
  <si>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</si>
  <si>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</si>
  <si>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</si>
  <si>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</si>
  <si>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</si>
  <si>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</si>
  <si>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</si>
  <si>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</si>
  <si>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</si>
  <si>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</si>
  <si>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</si>
  <si>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</si>
  <si>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</si>
  <si>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</si>
  <si>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고등공민학교(여)</t>
  </si>
  <si>
    <t>진학자수</t>
    <phoneticPr fontId="2" type="noConversion"/>
  </si>
  <si>
    <t>학생수</t>
    <phoneticPr fontId="2" type="noConversion"/>
  </si>
  <si>
    <t>학생수(여)</t>
    <phoneticPr fontId="2" type="noConversion"/>
  </si>
  <si>
    <t>학생수</t>
    <phoneticPr fontId="2" type="noConversion"/>
  </si>
  <si>
    <t>학생수(여)</t>
    <phoneticPr fontId="2" type="noConversion"/>
  </si>
  <si>
    <t>취학적령 재적 학생수(만6~11세)</t>
    <phoneticPr fontId="2" type="noConversion"/>
  </si>
  <si>
    <t>취학연령 인구수(만6~11세)</t>
    <phoneticPr fontId="2" type="noConversion"/>
  </si>
  <si>
    <t>취학률</t>
    <phoneticPr fontId="2" type="noConversion"/>
  </si>
  <si>
    <t>년도</t>
    <phoneticPr fontId="2" type="noConversion"/>
  </si>
  <si>
    <t>년도</t>
    <phoneticPr fontId="2" type="noConversion"/>
  </si>
  <si>
    <t>국립</t>
    <phoneticPr fontId="2" type="noConversion"/>
  </si>
  <si>
    <t>공립</t>
    <phoneticPr fontId="2" type="noConversion"/>
  </si>
  <si>
    <t>사립</t>
    <phoneticPr fontId="2" type="noConversion"/>
  </si>
  <si>
    <t>권역별 학생수</t>
    <phoneticPr fontId="2" type="noConversion"/>
  </si>
  <si>
    <t>시도별 학생수</t>
    <phoneticPr fontId="2" type="noConversion"/>
  </si>
  <si>
    <t>수도권</t>
    <phoneticPr fontId="2" type="noConversion"/>
  </si>
  <si>
    <t>충청권</t>
    <phoneticPr fontId="2" type="noConversion"/>
  </si>
  <si>
    <t>호남권</t>
    <phoneticPr fontId="2" type="noConversion"/>
  </si>
  <si>
    <t>영남권</t>
    <phoneticPr fontId="2" type="noConversion"/>
  </si>
  <si>
    <t>강원권</t>
    <phoneticPr fontId="2" type="noConversion"/>
  </si>
  <si>
    <t>제주권</t>
    <phoneticPr fontId="2" type="noConversion"/>
  </si>
  <si>
    <t>세종</t>
    <phoneticPr fontId="2" type="noConversion"/>
  </si>
  <si>
    <t>학년별 학생수</t>
    <phoneticPr fontId="2" type="noConversion"/>
  </si>
  <si>
    <t>학년별 학생수(여)</t>
    <phoneticPr fontId="2" type="noConversion"/>
  </si>
  <si>
    <t>년도</t>
    <phoneticPr fontId="2" type="noConversion"/>
  </si>
  <si>
    <t>1학년</t>
    <phoneticPr fontId="2" type="noConversion"/>
  </si>
  <si>
    <t>2학년</t>
    <phoneticPr fontId="2" type="noConversion"/>
  </si>
  <si>
    <t>3학년</t>
    <phoneticPr fontId="2" type="noConversion"/>
  </si>
  <si>
    <t>4학년</t>
    <phoneticPr fontId="2" type="noConversion"/>
  </si>
  <si>
    <t>5학년</t>
    <phoneticPr fontId="2" type="noConversion"/>
  </si>
  <si>
    <t>6학년</t>
    <phoneticPr fontId="2" type="noConversion"/>
  </si>
  <si>
    <t>1학년(여)</t>
    <phoneticPr fontId="2" type="noConversion"/>
  </si>
  <si>
    <t>2학년(여)</t>
    <phoneticPr fontId="2" type="noConversion"/>
  </si>
  <si>
    <t>3학년(여)</t>
    <phoneticPr fontId="2" type="noConversion"/>
  </si>
  <si>
    <t>4학년(여)</t>
    <phoneticPr fontId="2" type="noConversion"/>
  </si>
  <si>
    <t>5학년(여)</t>
    <phoneticPr fontId="2" type="noConversion"/>
  </si>
  <si>
    <t>6학년(여)</t>
    <phoneticPr fontId="2" type="noConversion"/>
  </si>
  <si>
    <t>연령별 학생수</t>
    <phoneticPr fontId="2" type="noConversion"/>
  </si>
  <si>
    <t>연령별 학생수(여)</t>
    <phoneticPr fontId="2" type="noConversion"/>
  </si>
  <si>
    <t>6세 이하</t>
    <phoneticPr fontId="2" type="noConversion"/>
  </si>
  <si>
    <t>7세</t>
    <phoneticPr fontId="2" type="noConversion"/>
  </si>
  <si>
    <t>8세</t>
    <phoneticPr fontId="2" type="noConversion"/>
  </si>
  <si>
    <t>9세</t>
    <phoneticPr fontId="2" type="noConversion"/>
  </si>
  <si>
    <t>10세</t>
    <phoneticPr fontId="2" type="noConversion"/>
  </si>
  <si>
    <t>11세</t>
    <phoneticPr fontId="2" type="noConversion"/>
  </si>
  <si>
    <t>12세</t>
    <phoneticPr fontId="2" type="noConversion"/>
  </si>
  <si>
    <t>13세</t>
    <phoneticPr fontId="2" type="noConversion"/>
  </si>
  <si>
    <t>14세</t>
    <phoneticPr fontId="2" type="noConversion"/>
  </si>
  <si>
    <t>6세 이하(여)</t>
    <phoneticPr fontId="2" type="noConversion"/>
  </si>
  <si>
    <t>7세(여)</t>
    <phoneticPr fontId="2" type="noConversion"/>
  </si>
  <si>
    <t>8세(여)</t>
    <phoneticPr fontId="2" type="noConversion"/>
  </si>
  <si>
    <t>9세(여)</t>
    <phoneticPr fontId="2" type="noConversion"/>
  </si>
  <si>
    <t>10세(여)</t>
    <phoneticPr fontId="2" type="noConversion"/>
  </si>
  <si>
    <t>11세(여)</t>
    <phoneticPr fontId="2" type="noConversion"/>
  </si>
  <si>
    <t>12세(여)</t>
    <phoneticPr fontId="2" type="noConversion"/>
  </si>
  <si>
    <t>13세(여)</t>
    <phoneticPr fontId="2" type="noConversion"/>
  </si>
  <si>
    <t>14세(여)</t>
    <phoneticPr fontId="2" type="noConversion"/>
  </si>
  <si>
    <t>15세이상(여)</t>
    <phoneticPr fontId="2" type="noConversion"/>
  </si>
  <si>
    <t>학생수</t>
    <phoneticPr fontId="2" type="noConversion"/>
  </si>
  <si>
    <t>학생수(여)</t>
    <phoneticPr fontId="2" type="noConversion"/>
  </si>
  <si>
    <t>취학연령</t>
    <phoneticPr fontId="2" type="noConversion"/>
  </si>
  <si>
    <t>취학연령(여)</t>
    <phoneticPr fontId="2" type="noConversion"/>
  </si>
  <si>
    <t>취학률(여)</t>
    <phoneticPr fontId="2" type="noConversion"/>
  </si>
  <si>
    <t>1965~1968</t>
    <phoneticPr fontId="2" type="noConversion"/>
  </si>
  <si>
    <t>6세~11세</t>
    <phoneticPr fontId="2" type="noConversion"/>
  </si>
  <si>
    <t>1969~1973</t>
    <phoneticPr fontId="2" type="noConversion"/>
  </si>
  <si>
    <t>6세이하~11세</t>
    <phoneticPr fontId="2" type="noConversion"/>
  </si>
  <si>
    <t>1974~1981</t>
    <phoneticPr fontId="2" type="noConversion"/>
  </si>
  <si>
    <t>1982~1998</t>
    <phoneticPr fontId="2" type="noConversion"/>
  </si>
  <si>
    <t>1999~현재</t>
    <phoneticPr fontId="2" type="noConversion"/>
  </si>
  <si>
    <t>졸업자수</t>
    <phoneticPr fontId="2" type="noConversion"/>
  </si>
  <si>
    <t>졸업자수(여)</t>
    <phoneticPr fontId="2" type="noConversion"/>
  </si>
  <si>
    <t>국립</t>
    <phoneticPr fontId="2" type="noConversion"/>
  </si>
  <si>
    <t>공립</t>
    <phoneticPr fontId="2" type="noConversion"/>
  </si>
  <si>
    <t>사립</t>
    <phoneticPr fontId="2" type="noConversion"/>
  </si>
  <si>
    <t>중학교</t>
    <phoneticPr fontId="2" type="noConversion"/>
  </si>
  <si>
    <t>고등공민학교</t>
    <phoneticPr fontId="2" type="noConversion"/>
  </si>
  <si>
    <t>상업학교</t>
    <phoneticPr fontId="2" type="noConversion"/>
  </si>
  <si>
    <t>기타학교</t>
    <phoneticPr fontId="2" type="noConversion"/>
  </si>
  <si>
    <t>진학자수(여)</t>
    <phoneticPr fontId="2" type="noConversion"/>
  </si>
  <si>
    <t>중학교(여)</t>
    <phoneticPr fontId="2" type="noConversion"/>
  </si>
  <si>
    <t>상업학교(여)</t>
    <phoneticPr fontId="2" type="noConversion"/>
  </si>
  <si>
    <t>기타학교(여)</t>
    <phoneticPr fontId="2" type="noConversion"/>
  </si>
  <si>
    <t>고등공민학교(여)</t>
    <phoneticPr fontId="2" type="noConversion"/>
  </si>
  <si>
    <t>진학자수</t>
    <phoneticPr fontId="2" type="noConversion"/>
  </si>
  <si>
    <t>중학교</t>
    <phoneticPr fontId="2" type="noConversion"/>
  </si>
  <si>
    <t>고등공민학교</t>
    <phoneticPr fontId="2" type="noConversion"/>
  </si>
  <si>
    <t>상업학교</t>
    <phoneticPr fontId="2" type="noConversion"/>
  </si>
  <si>
    <t>기타학교</t>
    <phoneticPr fontId="2" type="noConversion"/>
  </si>
  <si>
    <t>진학자수(여)</t>
    <phoneticPr fontId="2" type="noConversion"/>
  </si>
  <si>
    <t>중학교(여)</t>
    <phoneticPr fontId="2" type="noConversion"/>
  </si>
  <si>
    <t>상업학교(여)</t>
    <phoneticPr fontId="2" type="noConversion"/>
  </si>
  <si>
    <t>기타학교(여)</t>
    <phoneticPr fontId="2" type="noConversion"/>
  </si>
  <si>
    <t>진학률</t>
    <phoneticPr fontId="2" type="noConversion"/>
  </si>
  <si>
    <t>진학률(여)</t>
    <phoneticPr fontId="2" type="noConversion"/>
  </si>
  <si>
    <t>15세이상</t>
    <phoneticPr fontId="2" type="noConversion"/>
  </si>
  <si>
    <t>주 1. 1984~1986년 학생수는 연령별로 계수되지 않았음</t>
    <phoneticPr fontId="2" type="noConversion"/>
  </si>
  <si>
    <t xml:space="preserve">    2. 1982년이후 15세 이상 학생수는 계수되지 않음</t>
    <phoneticPr fontId="2" type="noConversion"/>
  </si>
  <si>
    <t xml:space="preserve">     2. 취학적령 재적학생수 : 연령별 학생수의 집계 방식이 연도별로 차이가 있음(6세 이하 포함 여부 차이)</t>
    <phoneticPr fontId="2" type="noConversion"/>
  </si>
  <si>
    <t>주: 1. 진학률(%) = 진학자 / 졸업자 X 100</t>
    <phoneticPr fontId="2" type="noConversion"/>
  </si>
  <si>
    <t xml:space="preserve">    2. 소수 둘째자리에서 반올림하여 100.0%가 된 경우, 근사값이므로 이택릭으로 표시함</t>
    <phoneticPr fontId="2" type="noConversion"/>
  </si>
  <si>
    <t>주: 1. (현재) 진학자수=중학교 진학자 + 기타학교 진학자(1982~현재)</t>
    <phoneticPr fontId="2" type="noConversion"/>
  </si>
  <si>
    <t xml:space="preserve">    2. (기존) 진학자수=중학교 진학자 + 기타학교 진학자 + 고등공민학교 진학자 + 상업학교 진학자(1965~1981)</t>
    <phoneticPr fontId="2" type="noConversion"/>
  </si>
  <si>
    <t xml:space="preserve">    3. 1984~1986년 연령별 학생수가 집계되지 않음</t>
    <phoneticPr fontId="2" type="noConversion"/>
  </si>
  <si>
    <t>출처: 한국교육개발원 [교육통계연보], https://kess.kedi.re.kr/</t>
    <phoneticPr fontId="2" type="noConversion"/>
  </si>
  <si>
    <t>출처: 재적학생수 - 한국교육개발원 [교육통계연보] ,https://kess.kedi.re.kr/ / 취학연령 인구수 - 통계청 국가통계포털(kosis.kr)</t>
    <phoneticPr fontId="2" type="noConversion"/>
  </si>
  <si>
    <t>주: 1965년 국립학교 학생수는 데이터 값 오류로 값이 약 두배정도 높게 계수됨</t>
    <phoneticPr fontId="2" type="noConversion"/>
  </si>
  <si>
    <t>학생수(남)</t>
    <phoneticPr fontId="2" type="noConversion"/>
  </si>
  <si>
    <t>년도</t>
    <phoneticPr fontId="2" type="noConversion"/>
  </si>
  <si>
    <t>연령구간</t>
    <phoneticPr fontId="2" type="noConversion"/>
  </si>
  <si>
    <t>여학생 비율</t>
    <phoneticPr fontId="2" type="noConversion"/>
  </si>
  <si>
    <t>국립(여)</t>
    <phoneticPr fontId="2" type="noConversion"/>
  </si>
  <si>
    <t>공립(여)</t>
    <phoneticPr fontId="2" type="noConversion"/>
  </si>
  <si>
    <t>사립(여)</t>
    <phoneticPr fontId="2" type="noConversion"/>
  </si>
  <si>
    <t>학생수(남)</t>
    <phoneticPr fontId="2" type="noConversion"/>
  </si>
  <si>
    <t>국립(남)</t>
    <phoneticPr fontId="2" type="noConversion"/>
  </si>
  <si>
    <t>공립(남)</t>
    <phoneticPr fontId="2" type="noConversion"/>
  </si>
  <si>
    <t>사립(남)</t>
    <phoneticPr fontId="2" type="noConversion"/>
  </si>
  <si>
    <t>졸업자수(여)</t>
    <phoneticPr fontId="2" type="noConversion"/>
  </si>
  <si>
    <t>주: 1984년, 1985년 학생수는 보식 및 단급학급의 학년 구분이 되지 않아 학년별 학생수 산출 불가</t>
    <phoneticPr fontId="2" type="noConversion"/>
  </si>
  <si>
    <t>진학률(%)</t>
    <phoneticPr fontId="2" type="noConversion"/>
  </si>
  <si>
    <r>
      <t xml:space="preserve">주: 1. 취학률(%)= 취학적령 재적학생수 / 취학적령인구 </t>
    </r>
    <r>
      <rPr>
        <sz val="10"/>
        <rFont val="맑은 고딕"/>
        <family val="3"/>
        <charset val="129"/>
      </rPr>
      <t>X 100</t>
    </r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</si>
  <si>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</si>
  <si>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</si>
  <si>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</si>
  <si>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</si>
  <si>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2019.3, kosis</t>
    <phoneticPr fontId="2" type="noConversion"/>
  </si>
  <si>
    <t>2019.3, kosis</t>
    <phoneticPr fontId="2" type="noConversion"/>
  </si>
  <si>
    <t>2022.5, kosis</t>
    <phoneticPr fontId="2" type="noConversion"/>
  </si>
  <si>
    <t>2022.5, kosis</t>
    <phoneticPr fontId="2" type="noConversion"/>
  </si>
  <si>
    <t>2023.12월 공표, KOSIS</t>
    <phoneticPr fontId="2" type="noConversion"/>
  </si>
  <si>
    <t xml:space="preserve">    4. 취학연령인구수 : 통계청(국가통계포털, 2023.12.)의 장래인구추계를 기준으로 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</si>
</sst>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_-* #,##0.0_-;\-* #,##0.0_-;_-* &quot;-&quot;?_-;_-@_-"/>
    <numFmt numFmtId="177" formatCode="0.0_);[Red]\(0.0\)"/>
    <numFmt numFmtId="178" formatCode="0.0"/>
  </numFmts>
  <fonts count="3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9"/>
      <name val="맑은 고딕"/>
      <family val="2"/>
      <charset val="129"/>
      <scheme val="minor"/>
    </font>
    <font>
      <b/>
      <sz val="9"/>
      <color theme="0"/>
      <name val="맑은 고딕"/>
      <family val="2"/>
      <charset val="129"/>
      <scheme val="minor"/>
    </font>
    <font>
      <sz val="9"/>
      <name val="맑은 고딕"/>
      <family val="3"/>
      <charset val="129"/>
      <scheme val="minor"/>
    </font>
    <font>
      <sz val="10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i/>
      <sz val="9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9"/>
      <name val="맑은 고딕"/>
      <family val="3"/>
      <charset val="129"/>
      <scheme val="minor"/>
    </font>
    <font>
      <b/>
      <sz val="9"/>
      <color theme="1"/>
      <name val="맑은 고딕"/>
      <family val="2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9"/>
      <name val="맑은 고딕"/>
      <family val="2"/>
      <charset val="129"/>
      <scheme val="minor"/>
    </font>
    <font>
      <b/>
      <sz val="10"/>
      <name val="맑은 고딕"/>
      <family val="2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9"/>
      <color rgb="FF0000FF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9"/>
      <color theme="0"/>
      <name val="맑은 고딕"/>
      <family val="3"/>
      <charset val="129"/>
      <scheme val="minor"/>
    </font>
    <font>
      <sz val="9"/>
      <color theme="0"/>
      <name val="맑은 고딕"/>
      <family val="2"/>
      <charset val="129"/>
      <scheme val="minor"/>
    </font>
    <font>
      <sz val="10"/>
      <name val="맑은 고딕"/>
      <family val="3"/>
      <charset val="129"/>
    </font>
    <font>
      <sz val="9"/>
      <color theme="8" tint="-0.499984740745262"/>
      <name val="맑은 고딕"/>
      <family val="3"/>
      <charset val="129"/>
      <scheme val="minor"/>
    </font>
    <font>
      <sz val="9"/>
      <color rgb="FFFF0000"/>
      <name val="맑은 고딕"/>
      <family val="2"/>
      <charset val="129"/>
      <scheme val="minor"/>
    </font>
    <font>
      <sz val="8"/>
      <color theme="1"/>
      <name val="맑은 고딕"/>
      <family val="2"/>
      <charset val="129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dotted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dotted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dotted">
        <color indexed="64"/>
      </diagonal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6" fillId="0" borderId="0">
      <alignment vertical="center"/>
    </xf>
  </cellStyleXfs>
  <cellXfs count="324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41" fontId="6" fillId="0" borderId="1" xfId="0" applyNumberFormat="1" applyFont="1" applyBorder="1">
      <alignment vertical="center"/>
    </xf>
    <xf numFmtId="41" fontId="6" fillId="0" borderId="1" xfId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1" fontId="6" fillId="0" borderId="0" xfId="1" applyFont="1" applyFill="1" applyAlignment="1">
      <alignment horizontal="center" vertical="center"/>
    </xf>
    <xf numFmtId="41" fontId="6" fillId="0" borderId="14" xfId="0" applyNumberFormat="1" applyFont="1" applyBorder="1">
      <alignment vertical="center"/>
    </xf>
    <xf numFmtId="41" fontId="6" fillId="0" borderId="14" xfId="1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41" fontId="6" fillId="0" borderId="3" xfId="1" applyFont="1" applyFill="1" applyBorder="1" applyAlignment="1">
      <alignment horizontal="center" vertical="center"/>
    </xf>
    <xf numFmtId="41" fontId="6" fillId="0" borderId="30" xfId="1" applyFont="1" applyFill="1" applyBorder="1" applyAlignment="1">
      <alignment horizontal="center" vertical="center"/>
    </xf>
    <xf numFmtId="41" fontId="6" fillId="0" borderId="1" xfId="1" applyFont="1" applyBorder="1" applyAlignment="1">
      <alignment horizontal="center" vertical="center"/>
    </xf>
    <xf numFmtId="41" fontId="6" fillId="0" borderId="0" xfId="1" applyFont="1" applyAlignment="1">
      <alignment horizontal="center" vertical="center"/>
    </xf>
    <xf numFmtId="41" fontId="6" fillId="0" borderId="3" xfId="1" applyFont="1" applyBorder="1" applyAlignment="1">
      <alignment horizontal="center" vertical="center"/>
    </xf>
    <xf numFmtId="41" fontId="6" fillId="0" borderId="11" xfId="1" applyFont="1" applyBorder="1" applyAlignment="1">
      <alignment horizontal="center" vertical="center"/>
    </xf>
    <xf numFmtId="41" fontId="6" fillId="0" borderId="12" xfId="1" applyFont="1" applyBorder="1" applyAlignment="1">
      <alignment horizontal="center" vertical="center"/>
    </xf>
    <xf numFmtId="41" fontId="6" fillId="0" borderId="11" xfId="1" applyFont="1" applyFill="1" applyBorder="1" applyAlignment="1">
      <alignment horizontal="center" vertical="center"/>
    </xf>
    <xf numFmtId="41" fontId="6" fillId="0" borderId="13" xfId="1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41" fontId="6" fillId="0" borderId="33" xfId="1" applyFont="1" applyBorder="1" applyAlignment="1">
      <alignment horizontal="center" vertical="center"/>
    </xf>
    <xf numFmtId="41" fontId="6" fillId="0" borderId="34" xfId="1" applyFont="1" applyBorder="1" applyAlignment="1">
      <alignment horizontal="center" vertical="center"/>
    </xf>
    <xf numFmtId="41" fontId="6" fillId="0" borderId="35" xfId="1" applyFont="1" applyBorder="1" applyAlignment="1">
      <alignment horizontal="center" vertical="center"/>
    </xf>
    <xf numFmtId="41" fontId="6" fillId="0" borderId="40" xfId="1" applyFont="1" applyBorder="1" applyAlignment="1">
      <alignment horizontal="center" vertical="center"/>
    </xf>
    <xf numFmtId="41" fontId="6" fillId="0" borderId="31" xfId="1" applyFont="1" applyBorder="1" applyAlignment="1">
      <alignment horizontal="center" vertical="center"/>
    </xf>
    <xf numFmtId="41" fontId="6" fillId="0" borderId="41" xfId="1" applyFont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41" fontId="6" fillId="0" borderId="8" xfId="1" applyFont="1" applyBorder="1" applyAlignment="1">
      <alignment horizontal="center" vertical="center"/>
    </xf>
    <xf numFmtId="41" fontId="6" fillId="0" borderId="9" xfId="1" applyFont="1" applyBorder="1" applyAlignment="1">
      <alignment horizontal="center" vertical="center"/>
    </xf>
    <xf numFmtId="41" fontId="6" fillId="0" borderId="10" xfId="1" applyFont="1" applyBorder="1" applyAlignment="1">
      <alignment horizontal="center" vertical="center"/>
    </xf>
    <xf numFmtId="41" fontId="6" fillId="0" borderId="13" xfId="1" applyFont="1" applyBorder="1" applyAlignment="1">
      <alignment horizontal="center" vertical="center"/>
    </xf>
    <xf numFmtId="41" fontId="6" fillId="0" borderId="14" xfId="1" applyFont="1" applyBorder="1" applyAlignment="1">
      <alignment horizontal="center" vertical="center"/>
    </xf>
    <xf numFmtId="41" fontId="6" fillId="0" borderId="15" xfId="1" applyFont="1" applyBorder="1" applyAlignment="1">
      <alignment horizontal="center" vertical="center"/>
    </xf>
    <xf numFmtId="41" fontId="6" fillId="0" borderId="33" xfId="1" applyFont="1" applyFill="1" applyBorder="1" applyAlignment="1">
      <alignment horizontal="center" vertical="center"/>
    </xf>
    <xf numFmtId="41" fontId="6" fillId="0" borderId="34" xfId="1" applyFont="1" applyFill="1" applyBorder="1" applyAlignment="1">
      <alignment horizontal="center" vertical="center"/>
    </xf>
    <xf numFmtId="41" fontId="6" fillId="0" borderId="31" xfId="1" applyFont="1" applyFill="1" applyBorder="1" applyAlignment="1">
      <alignment horizontal="center" vertical="center"/>
    </xf>
    <xf numFmtId="0" fontId="6" fillId="0" borderId="48" xfId="0" applyFont="1" applyFill="1" applyBorder="1" applyAlignment="1">
      <alignment horizontal="center" vertical="center"/>
    </xf>
    <xf numFmtId="41" fontId="6" fillId="0" borderId="34" xfId="0" applyNumberFormat="1" applyFont="1" applyBorder="1">
      <alignment vertical="center"/>
    </xf>
    <xf numFmtId="41" fontId="6" fillId="0" borderId="4" xfId="1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41" fontId="6" fillId="0" borderId="9" xfId="0" applyNumberFormat="1" applyFont="1" applyBorder="1">
      <alignment vertical="center"/>
    </xf>
    <xf numFmtId="41" fontId="6" fillId="0" borderId="21" xfId="1" applyFont="1" applyFill="1" applyBorder="1" applyAlignment="1">
      <alignment horizontal="center" vertical="center"/>
    </xf>
    <xf numFmtId="41" fontId="6" fillId="0" borderId="9" xfId="1" applyFont="1" applyFill="1" applyBorder="1" applyAlignment="1">
      <alignment horizontal="center" vertical="center"/>
    </xf>
    <xf numFmtId="0" fontId="6" fillId="0" borderId="50" xfId="0" applyFont="1" applyFill="1" applyBorder="1" applyAlignment="1">
      <alignment horizontal="center" vertical="center"/>
    </xf>
    <xf numFmtId="41" fontId="6" fillId="0" borderId="31" xfId="0" applyNumberFormat="1" applyFont="1" applyBorder="1">
      <alignment vertical="center"/>
    </xf>
    <xf numFmtId="41" fontId="6" fillId="0" borderId="7" xfId="1" applyFont="1" applyFill="1" applyBorder="1" applyAlignment="1">
      <alignment horizontal="center" vertical="center"/>
    </xf>
    <xf numFmtId="41" fontId="5" fillId="4" borderId="43" xfId="1" applyFont="1" applyFill="1" applyBorder="1" applyAlignment="1">
      <alignment horizontal="center" vertical="center"/>
    </xf>
    <xf numFmtId="41" fontId="5" fillId="5" borderId="44" xfId="1" applyFont="1" applyFill="1" applyBorder="1" applyAlignment="1">
      <alignment horizontal="center" vertical="center"/>
    </xf>
    <xf numFmtId="41" fontId="5" fillId="5" borderId="45" xfId="1" applyFont="1" applyFill="1" applyBorder="1" applyAlignment="1">
      <alignment horizontal="center" vertical="center"/>
    </xf>
    <xf numFmtId="41" fontId="5" fillId="5" borderId="46" xfId="1" applyFont="1" applyFill="1" applyBorder="1" applyAlignment="1">
      <alignment horizontal="center" vertical="center"/>
    </xf>
    <xf numFmtId="0" fontId="5" fillId="4" borderId="42" xfId="0" applyFont="1" applyFill="1" applyBorder="1" applyAlignment="1">
      <alignment horizontal="center" vertical="center"/>
    </xf>
    <xf numFmtId="41" fontId="6" fillId="2" borderId="22" xfId="1" applyFont="1" applyFill="1" applyBorder="1" applyAlignment="1">
      <alignment horizontal="center" vertical="center"/>
    </xf>
    <xf numFmtId="41" fontId="6" fillId="2" borderId="23" xfId="1" applyFont="1" applyFill="1" applyBorder="1" applyAlignment="1">
      <alignment horizontal="center" vertical="center"/>
    </xf>
    <xf numFmtId="41" fontId="6" fillId="2" borderId="24" xfId="1" applyFont="1" applyFill="1" applyBorder="1" applyAlignment="1">
      <alignment horizontal="center" vertical="center"/>
    </xf>
    <xf numFmtId="41" fontId="6" fillId="2" borderId="32" xfId="1" applyFont="1" applyFill="1" applyBorder="1" applyAlignment="1">
      <alignment horizontal="center" vertical="center"/>
    </xf>
    <xf numFmtId="41" fontId="6" fillId="2" borderId="39" xfId="1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Fill="1" applyAlignment="1">
      <alignment horizontal="center" vertical="center"/>
    </xf>
    <xf numFmtId="41" fontId="8" fillId="0" borderId="0" xfId="1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41" fontId="5" fillId="4" borderId="5" xfId="1" applyFont="1" applyFill="1" applyBorder="1" applyAlignment="1">
      <alignment horizontal="center" vertical="center"/>
    </xf>
    <xf numFmtId="41" fontId="5" fillId="5" borderId="18" xfId="1" applyFont="1" applyFill="1" applyBorder="1" applyAlignment="1">
      <alignment horizontal="center" vertical="center"/>
    </xf>
    <xf numFmtId="41" fontId="5" fillId="5" borderId="37" xfId="1" applyFont="1" applyFill="1" applyBorder="1" applyAlignment="1">
      <alignment horizontal="center" vertical="center"/>
    </xf>
    <xf numFmtId="41" fontId="5" fillId="5" borderId="19" xfId="1" applyFont="1" applyFill="1" applyBorder="1" applyAlignment="1">
      <alignment horizontal="center" vertical="center"/>
    </xf>
    <xf numFmtId="41" fontId="5" fillId="5" borderId="38" xfId="1" applyFont="1" applyFill="1" applyBorder="1" applyAlignment="1">
      <alignment horizontal="center" vertical="center"/>
    </xf>
    <xf numFmtId="41" fontId="6" fillId="0" borderId="49" xfId="1" applyFont="1" applyBorder="1" applyAlignment="1">
      <alignment horizontal="center" vertical="center"/>
    </xf>
    <xf numFmtId="41" fontId="6" fillId="0" borderId="2" xfId="1" applyFont="1" applyBorder="1" applyAlignment="1">
      <alignment horizontal="center" vertical="center"/>
    </xf>
    <xf numFmtId="41" fontId="6" fillId="0" borderId="30" xfId="1" applyFont="1" applyBorder="1" applyAlignment="1">
      <alignment horizontal="center" vertical="center"/>
    </xf>
    <xf numFmtId="41" fontId="6" fillId="0" borderId="26" xfId="1" applyFont="1" applyBorder="1" applyAlignment="1">
      <alignment horizontal="center" vertical="center"/>
    </xf>
    <xf numFmtId="41" fontId="6" fillId="0" borderId="7" xfId="1" applyFont="1" applyBorder="1" applyAlignment="1">
      <alignment horizontal="center" vertical="center"/>
    </xf>
    <xf numFmtId="41" fontId="6" fillId="0" borderId="6" xfId="1" applyFont="1" applyBorder="1" applyAlignment="1">
      <alignment horizontal="center" vertical="center"/>
    </xf>
    <xf numFmtId="41" fontId="6" fillId="0" borderId="4" xfId="1" applyFont="1" applyBorder="1" applyAlignment="1">
      <alignment horizontal="center" vertical="center"/>
    </xf>
    <xf numFmtId="41" fontId="6" fillId="0" borderId="21" xfId="1" applyFont="1" applyBorder="1" applyAlignment="1">
      <alignment horizontal="center" vertical="center"/>
    </xf>
    <xf numFmtId="41" fontId="6" fillId="0" borderId="25" xfId="1" applyFont="1" applyBorder="1" applyAlignment="1">
      <alignment horizontal="center" vertical="center"/>
    </xf>
    <xf numFmtId="41" fontId="8" fillId="0" borderId="0" xfId="1" applyFont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41" fontId="6" fillId="0" borderId="2" xfId="1" applyFont="1" applyFill="1" applyBorder="1" applyAlignment="1">
      <alignment horizontal="center" vertical="center"/>
    </xf>
    <xf numFmtId="41" fontId="6" fillId="0" borderId="26" xfId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41" fontId="5" fillId="5" borderId="36" xfId="1" applyFont="1" applyFill="1" applyBorder="1" applyAlignment="1">
      <alignment horizontal="center" vertical="center"/>
    </xf>
    <xf numFmtId="0" fontId="5" fillId="0" borderId="5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5" borderId="47" xfId="0" applyFont="1" applyFill="1" applyBorder="1" applyAlignment="1">
      <alignment horizontal="center" vertical="center"/>
    </xf>
    <xf numFmtId="41" fontId="6" fillId="0" borderId="25" xfId="1" applyFont="1" applyFill="1" applyBorder="1" applyAlignment="1">
      <alignment horizontal="center" vertical="center"/>
    </xf>
    <xf numFmtId="41" fontId="6" fillId="0" borderId="49" xfId="1" applyFont="1" applyFill="1" applyBorder="1" applyAlignment="1">
      <alignment horizontal="center" vertical="center"/>
    </xf>
    <xf numFmtId="41" fontId="6" fillId="0" borderId="6" xfId="1" applyFont="1" applyFill="1" applyBorder="1" applyAlignment="1">
      <alignment horizontal="center" vertical="center"/>
    </xf>
    <xf numFmtId="0" fontId="5" fillId="5" borderId="44" xfId="0" applyFont="1" applyFill="1" applyBorder="1" applyAlignment="1">
      <alignment horizontal="center" vertical="center"/>
    </xf>
    <xf numFmtId="41" fontId="5" fillId="5" borderId="52" xfId="1" applyFont="1" applyFill="1" applyBorder="1" applyAlignment="1">
      <alignment horizontal="center" vertical="center"/>
    </xf>
    <xf numFmtId="41" fontId="6" fillId="0" borderId="8" xfId="1" applyFont="1" applyFill="1" applyBorder="1" applyAlignment="1">
      <alignment horizontal="center" vertical="center"/>
    </xf>
    <xf numFmtId="176" fontId="6" fillId="2" borderId="21" xfId="0" applyNumberFormat="1" applyFont="1" applyFill="1" applyBorder="1" applyAlignment="1">
      <alignment horizontal="center" vertical="center"/>
    </xf>
    <xf numFmtId="176" fontId="6" fillId="2" borderId="10" xfId="0" applyNumberFormat="1" applyFont="1" applyFill="1" applyBorder="1" applyAlignment="1">
      <alignment horizontal="center" vertical="center"/>
    </xf>
    <xf numFmtId="176" fontId="6" fillId="2" borderId="3" xfId="0" applyNumberFormat="1" applyFont="1" applyFill="1" applyBorder="1" applyAlignment="1">
      <alignment horizontal="center" vertical="center"/>
    </xf>
    <xf numFmtId="176" fontId="6" fillId="2" borderId="12" xfId="0" applyNumberFormat="1" applyFont="1" applyFill="1" applyBorder="1" applyAlignment="1">
      <alignment horizontal="center" vertical="center"/>
    </xf>
    <xf numFmtId="176" fontId="6" fillId="2" borderId="30" xfId="0" applyNumberFormat="1" applyFont="1" applyFill="1" applyBorder="1" applyAlignment="1">
      <alignment horizontal="center" vertical="center"/>
    </xf>
    <xf numFmtId="176" fontId="6" fillId="2" borderId="15" xfId="0" applyNumberFormat="1" applyFont="1" applyFill="1" applyBorder="1" applyAlignment="1">
      <alignment horizontal="center" vertical="center"/>
    </xf>
    <xf numFmtId="176" fontId="6" fillId="2" borderId="4" xfId="0" applyNumberFormat="1" applyFont="1" applyFill="1" applyBorder="1" applyAlignment="1">
      <alignment horizontal="center" vertical="center"/>
    </xf>
    <xf numFmtId="176" fontId="6" fillId="2" borderId="35" xfId="0" applyNumberFormat="1" applyFont="1" applyFill="1" applyBorder="1" applyAlignment="1">
      <alignment horizontal="center" vertical="center"/>
    </xf>
    <xf numFmtId="176" fontId="6" fillId="2" borderId="7" xfId="0" applyNumberFormat="1" applyFont="1" applyFill="1" applyBorder="1" applyAlignment="1">
      <alignment horizontal="center" vertical="center"/>
    </xf>
    <xf numFmtId="176" fontId="6" fillId="2" borderId="41" xfId="0" applyNumberFormat="1" applyFont="1" applyFill="1" applyBorder="1" applyAlignment="1">
      <alignment horizontal="center" vertical="center"/>
    </xf>
    <xf numFmtId="41" fontId="5" fillId="4" borderId="36" xfId="1" applyFont="1" applyFill="1" applyBorder="1" applyAlignment="1">
      <alignment horizontal="center" vertical="center"/>
    </xf>
    <xf numFmtId="41" fontId="11" fillId="0" borderId="34" xfId="1" applyFont="1" applyFill="1" applyBorder="1" applyAlignment="1">
      <alignment horizontal="center" vertical="center"/>
    </xf>
    <xf numFmtId="41" fontId="11" fillId="0" borderId="35" xfId="1" applyFont="1" applyFill="1" applyBorder="1" applyAlignment="1">
      <alignment horizontal="center" vertical="center"/>
    </xf>
    <xf numFmtId="41" fontId="11" fillId="0" borderId="14" xfId="1" applyFont="1" applyFill="1" applyBorder="1" applyAlignment="1">
      <alignment horizontal="center" vertical="center"/>
    </xf>
    <xf numFmtId="41" fontId="11" fillId="0" borderId="15" xfId="1" applyFont="1" applyFill="1" applyBorder="1" applyAlignment="1">
      <alignment horizontal="center" vertical="center"/>
    </xf>
    <xf numFmtId="0" fontId="12" fillId="0" borderId="0" xfId="0" applyFont="1" applyFill="1">
      <alignment vertical="center"/>
    </xf>
    <xf numFmtId="41" fontId="6" fillId="7" borderId="1" xfId="1" applyFont="1" applyFill="1" applyBorder="1" applyAlignment="1">
      <alignment horizontal="center" vertical="center"/>
    </xf>
    <xf numFmtId="41" fontId="6" fillId="7" borderId="14" xfId="1" applyFont="1" applyFill="1" applyBorder="1" applyAlignment="1">
      <alignment horizontal="center" vertical="center"/>
    </xf>
    <xf numFmtId="41" fontId="6" fillId="7" borderId="11" xfId="1" applyFont="1" applyFill="1" applyBorder="1" applyAlignment="1">
      <alignment horizontal="center" vertical="center"/>
    </xf>
    <xf numFmtId="41" fontId="6" fillId="7" borderId="13" xfId="1" applyFont="1" applyFill="1" applyBorder="1" applyAlignment="1">
      <alignment horizontal="center" vertical="center"/>
    </xf>
    <xf numFmtId="41" fontId="6" fillId="7" borderId="33" xfId="1" applyFont="1" applyFill="1" applyBorder="1" applyAlignment="1">
      <alignment horizontal="center" vertical="center"/>
    </xf>
    <xf numFmtId="41" fontId="6" fillId="7" borderId="34" xfId="1" applyFont="1" applyFill="1" applyBorder="1" applyAlignment="1">
      <alignment horizontal="center" vertical="center"/>
    </xf>
    <xf numFmtId="41" fontId="5" fillId="4" borderId="37" xfId="1" applyFont="1" applyFill="1" applyBorder="1" applyAlignment="1">
      <alignment horizontal="center" vertical="center"/>
    </xf>
    <xf numFmtId="41" fontId="6" fillId="7" borderId="8" xfId="1" applyFont="1" applyFill="1" applyBorder="1" applyAlignment="1">
      <alignment horizontal="center" vertical="center"/>
    </xf>
    <xf numFmtId="41" fontId="6" fillId="7" borderId="9" xfId="1" applyFont="1" applyFill="1" applyBorder="1" applyAlignment="1">
      <alignment horizontal="center" vertical="center"/>
    </xf>
    <xf numFmtId="41" fontId="11" fillId="0" borderId="34" xfId="3" applyNumberFormat="1" applyFont="1" applyFill="1" applyBorder="1" applyAlignment="1">
      <alignment horizontal="center" vertical="center"/>
    </xf>
    <xf numFmtId="41" fontId="11" fillId="0" borderId="14" xfId="3" applyNumberFormat="1" applyFont="1" applyFill="1" applyBorder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176" fontId="5" fillId="5" borderId="36" xfId="0" applyNumberFormat="1" applyFont="1" applyFill="1" applyBorder="1" applyAlignment="1">
      <alignment horizontal="center" vertical="center"/>
    </xf>
    <xf numFmtId="176" fontId="5" fillId="5" borderId="38" xfId="0" applyNumberFormat="1" applyFont="1" applyFill="1" applyBorder="1" applyAlignment="1">
      <alignment horizontal="center" vertical="center"/>
    </xf>
    <xf numFmtId="176" fontId="6" fillId="2" borderId="33" xfId="0" applyNumberFormat="1" applyFont="1" applyFill="1" applyBorder="1" applyAlignment="1">
      <alignment horizontal="center" vertical="center"/>
    </xf>
    <xf numFmtId="176" fontId="6" fillId="2" borderId="11" xfId="0" applyNumberFormat="1" applyFont="1" applyFill="1" applyBorder="1" applyAlignment="1">
      <alignment horizontal="center" vertical="center"/>
    </xf>
    <xf numFmtId="176" fontId="6" fillId="2" borderId="8" xfId="0" applyNumberFormat="1" applyFont="1" applyFill="1" applyBorder="1" applyAlignment="1">
      <alignment horizontal="center" vertical="center"/>
    </xf>
    <xf numFmtId="176" fontId="6" fillId="2" borderId="13" xfId="0" applyNumberFormat="1" applyFont="1" applyFill="1" applyBorder="1" applyAlignment="1">
      <alignment horizontal="center" vertical="center"/>
    </xf>
    <xf numFmtId="41" fontId="11" fillId="0" borderId="26" xfId="3" applyNumberFormat="1" applyFont="1" applyFill="1" applyBorder="1" applyAlignment="1">
      <alignment horizontal="center" vertical="center"/>
    </xf>
    <xf numFmtId="41" fontId="11" fillId="0" borderId="49" xfId="3" applyNumberFormat="1" applyFont="1" applyFill="1" applyBorder="1" applyAlignment="1">
      <alignment horizontal="center" vertical="center"/>
    </xf>
    <xf numFmtId="41" fontId="5" fillId="5" borderId="17" xfId="1" applyFont="1" applyFill="1" applyBorder="1" applyAlignment="1">
      <alignment horizontal="center" vertical="center"/>
    </xf>
    <xf numFmtId="41" fontId="6" fillId="0" borderId="53" xfId="1" applyFont="1" applyBorder="1" applyAlignment="1">
      <alignment horizontal="center" vertical="center"/>
    </xf>
    <xf numFmtId="41" fontId="6" fillId="0" borderId="54" xfId="1" applyFont="1" applyBorder="1" applyAlignment="1">
      <alignment horizontal="center" vertical="center"/>
    </xf>
    <xf numFmtId="41" fontId="6" fillId="0" borderId="55" xfId="1" applyFont="1" applyBorder="1" applyAlignment="1">
      <alignment horizontal="center" vertical="center"/>
    </xf>
    <xf numFmtId="41" fontId="6" fillId="0" borderId="56" xfId="1" applyFont="1" applyBorder="1" applyAlignment="1">
      <alignment horizontal="center" vertical="center"/>
    </xf>
    <xf numFmtId="41" fontId="6" fillId="0" borderId="57" xfId="1" applyFont="1" applyBorder="1" applyAlignment="1">
      <alignment horizontal="center" vertical="center"/>
    </xf>
    <xf numFmtId="41" fontId="6" fillId="0" borderId="54" xfId="1" applyFont="1" applyFill="1" applyBorder="1" applyAlignment="1">
      <alignment horizontal="center" vertical="center"/>
    </xf>
    <xf numFmtId="41" fontId="6" fillId="0" borderId="57" xfId="1" applyFont="1" applyFill="1" applyBorder="1" applyAlignment="1">
      <alignment horizontal="center" vertical="center"/>
    </xf>
    <xf numFmtId="41" fontId="6" fillId="0" borderId="53" xfId="1" applyFont="1" applyFill="1" applyBorder="1" applyAlignment="1">
      <alignment horizontal="center" vertical="center"/>
    </xf>
    <xf numFmtId="41" fontId="6" fillId="0" borderId="55" xfId="1" applyFont="1" applyFill="1" applyBorder="1" applyAlignment="1">
      <alignment horizontal="center" vertical="center"/>
    </xf>
    <xf numFmtId="41" fontId="6" fillId="0" borderId="56" xfId="1" applyFont="1" applyFill="1" applyBorder="1" applyAlignment="1">
      <alignment horizontal="center" vertical="center"/>
    </xf>
    <xf numFmtId="41" fontId="6" fillId="2" borderId="43" xfId="1" applyFont="1" applyFill="1" applyBorder="1" applyAlignment="1">
      <alignment horizontal="center" vertical="center"/>
    </xf>
    <xf numFmtId="41" fontId="6" fillId="0" borderId="44" xfId="1" applyFont="1" applyBorder="1" applyAlignment="1">
      <alignment horizontal="center" vertical="center"/>
    </xf>
    <xf numFmtId="41" fontId="6" fillId="0" borderId="45" xfId="1" applyFont="1" applyBorder="1" applyAlignment="1">
      <alignment horizontal="center" vertical="center"/>
    </xf>
    <xf numFmtId="41" fontId="6" fillId="0" borderId="47" xfId="1" applyFont="1" applyBorder="1" applyAlignment="1">
      <alignment horizontal="center" vertical="center"/>
    </xf>
    <xf numFmtId="0" fontId="6" fillId="0" borderId="62" xfId="0" applyFont="1" applyFill="1" applyBorder="1" applyAlignment="1">
      <alignment horizontal="center" vertical="center"/>
    </xf>
    <xf numFmtId="41" fontId="11" fillId="0" borderId="9" xfId="1" applyFont="1" applyFill="1" applyBorder="1" applyAlignment="1">
      <alignment horizontal="center" vertical="center"/>
    </xf>
    <xf numFmtId="41" fontId="11" fillId="0" borderId="10" xfId="1" applyFont="1" applyFill="1" applyBorder="1" applyAlignment="1">
      <alignment horizontal="center" vertical="center"/>
    </xf>
    <xf numFmtId="41" fontId="11" fillId="0" borderId="30" xfId="1" applyFont="1" applyFill="1" applyBorder="1" applyAlignment="1">
      <alignment horizontal="center" vertical="center"/>
    </xf>
    <xf numFmtId="41" fontId="11" fillId="0" borderId="21" xfId="1" applyFont="1" applyFill="1" applyBorder="1" applyAlignment="1">
      <alignment horizontal="center" vertical="center"/>
    </xf>
    <xf numFmtId="41" fontId="11" fillId="0" borderId="4" xfId="1" applyFont="1" applyFill="1" applyBorder="1" applyAlignment="1">
      <alignment horizontal="center" vertical="center"/>
    </xf>
    <xf numFmtId="41" fontId="11" fillId="0" borderId="25" xfId="3" applyNumberFormat="1" applyFont="1" applyFill="1" applyBorder="1" applyAlignment="1">
      <alignment horizontal="center" vertical="center"/>
    </xf>
    <xf numFmtId="41" fontId="11" fillId="0" borderId="9" xfId="3" applyNumberFormat="1" applyFont="1" applyFill="1" applyBorder="1" applyAlignment="1">
      <alignment horizontal="center" vertical="center"/>
    </xf>
    <xf numFmtId="41" fontId="11" fillId="0" borderId="57" xfId="3" applyNumberFormat="1" applyFont="1" applyFill="1" applyBorder="1" applyAlignment="1">
      <alignment horizontal="center" vertical="center"/>
    </xf>
    <xf numFmtId="41" fontId="11" fillId="0" borderId="56" xfId="3" applyNumberFormat="1" applyFont="1" applyFill="1" applyBorder="1" applyAlignment="1">
      <alignment horizontal="center" vertical="center"/>
    </xf>
    <xf numFmtId="41" fontId="11" fillId="0" borderId="53" xfId="3" applyNumberFormat="1" applyFont="1" applyFill="1" applyBorder="1" applyAlignment="1">
      <alignment horizontal="center" vertical="center"/>
    </xf>
    <xf numFmtId="41" fontId="6" fillId="6" borderId="22" xfId="1" applyFont="1" applyFill="1" applyBorder="1" applyAlignment="1">
      <alignment horizontal="center" vertical="center"/>
    </xf>
    <xf numFmtId="41" fontId="6" fillId="6" borderId="23" xfId="1" applyFont="1" applyFill="1" applyBorder="1" applyAlignment="1">
      <alignment horizontal="center" vertical="center"/>
    </xf>
    <xf numFmtId="41" fontId="6" fillId="6" borderId="24" xfId="1" applyFont="1" applyFill="1" applyBorder="1" applyAlignment="1">
      <alignment horizontal="center" vertical="center"/>
    </xf>
    <xf numFmtId="41" fontId="6" fillId="6" borderId="32" xfId="1" applyFont="1" applyFill="1" applyBorder="1" applyAlignment="1">
      <alignment horizontal="center" vertical="center"/>
    </xf>
    <xf numFmtId="41" fontId="6" fillId="0" borderId="8" xfId="0" applyNumberFormat="1" applyFont="1" applyBorder="1">
      <alignment vertical="center"/>
    </xf>
    <xf numFmtId="41" fontId="6" fillId="0" borderId="10" xfId="0" applyNumberFormat="1" applyFont="1" applyBorder="1">
      <alignment vertical="center"/>
    </xf>
    <xf numFmtId="41" fontId="6" fillId="0" borderId="11" xfId="0" applyNumberFormat="1" applyFont="1" applyBorder="1">
      <alignment vertical="center"/>
    </xf>
    <xf numFmtId="41" fontId="6" fillId="0" borderId="12" xfId="0" applyNumberFormat="1" applyFont="1" applyBorder="1">
      <alignment vertical="center"/>
    </xf>
    <xf numFmtId="41" fontId="6" fillId="0" borderId="13" xfId="0" applyNumberFormat="1" applyFont="1" applyBorder="1">
      <alignment vertical="center"/>
    </xf>
    <xf numFmtId="41" fontId="6" fillId="0" borderId="15" xfId="0" applyNumberFormat="1" applyFont="1" applyBorder="1">
      <alignment vertical="center"/>
    </xf>
    <xf numFmtId="41" fontId="6" fillId="0" borderId="33" xfId="0" applyNumberFormat="1" applyFont="1" applyBorder="1">
      <alignment vertical="center"/>
    </xf>
    <xf numFmtId="41" fontId="6" fillId="0" borderId="35" xfId="0" applyNumberFormat="1" applyFont="1" applyBorder="1">
      <alignment vertical="center"/>
    </xf>
    <xf numFmtId="41" fontId="6" fillId="0" borderId="40" xfId="0" applyNumberFormat="1" applyFont="1" applyBorder="1">
      <alignment vertical="center"/>
    </xf>
    <xf numFmtId="41" fontId="6" fillId="0" borderId="41" xfId="0" applyNumberFormat="1" applyFont="1" applyBorder="1">
      <alignment vertical="center"/>
    </xf>
    <xf numFmtId="41" fontId="6" fillId="0" borderId="40" xfId="1" applyFont="1" applyFill="1" applyBorder="1" applyAlignment="1">
      <alignment horizontal="center" vertical="center"/>
    </xf>
    <xf numFmtId="0" fontId="14" fillId="0" borderId="0" xfId="0" applyFont="1">
      <alignment vertical="center"/>
    </xf>
    <xf numFmtId="176" fontId="15" fillId="2" borderId="11" xfId="0" applyNumberFormat="1" applyFont="1" applyFill="1" applyBorder="1" applyAlignment="1">
      <alignment horizontal="center" vertical="center"/>
    </xf>
    <xf numFmtId="176" fontId="15" fillId="2" borderId="12" xfId="0" applyNumberFormat="1" applyFont="1" applyFill="1" applyBorder="1" applyAlignment="1">
      <alignment horizontal="center" vertical="center"/>
    </xf>
    <xf numFmtId="176" fontId="15" fillId="2" borderId="40" xfId="0" applyNumberFormat="1" applyFont="1" applyFill="1" applyBorder="1" applyAlignment="1">
      <alignment horizontal="center" vertical="center"/>
    </xf>
    <xf numFmtId="176" fontId="15" fillId="2" borderId="41" xfId="0" applyNumberFormat="1" applyFont="1" applyFill="1" applyBorder="1" applyAlignment="1">
      <alignment horizontal="center" vertical="center"/>
    </xf>
    <xf numFmtId="176" fontId="15" fillId="2" borderId="8" xfId="0" applyNumberFormat="1" applyFont="1" applyFill="1" applyBorder="1" applyAlignment="1">
      <alignment horizontal="center" vertical="center"/>
    </xf>
    <xf numFmtId="176" fontId="15" fillId="2" borderId="10" xfId="0" applyNumberFormat="1" applyFont="1" applyFill="1" applyBorder="1" applyAlignment="1">
      <alignment horizontal="center" vertical="center"/>
    </xf>
    <xf numFmtId="176" fontId="15" fillId="2" borderId="35" xfId="0" applyNumberFormat="1" applyFont="1" applyFill="1" applyBorder="1" applyAlignment="1">
      <alignment horizontal="center" vertical="center"/>
    </xf>
    <xf numFmtId="41" fontId="6" fillId="0" borderId="63" xfId="1" applyFont="1" applyFill="1" applyBorder="1" applyAlignment="1">
      <alignment horizontal="center" vertical="center"/>
    </xf>
    <xf numFmtId="41" fontId="6" fillId="0" borderId="64" xfId="1" applyFont="1" applyFill="1" applyBorder="1" applyAlignment="1">
      <alignment horizontal="center" vertical="center"/>
    </xf>
    <xf numFmtId="41" fontId="6" fillId="0" borderId="65" xfId="1" applyFont="1" applyFill="1" applyBorder="1" applyAlignment="1">
      <alignment horizontal="center" vertical="center"/>
    </xf>
    <xf numFmtId="41" fontId="6" fillId="0" borderId="66" xfId="1" applyFont="1" applyFill="1" applyBorder="1" applyAlignment="1">
      <alignment horizontal="center" vertical="center"/>
    </xf>
    <xf numFmtId="41" fontId="6" fillId="0" borderId="12" xfId="1" applyFont="1" applyFill="1" applyBorder="1" applyAlignment="1">
      <alignment horizontal="center" vertical="center"/>
    </xf>
    <xf numFmtId="41" fontId="6" fillId="0" borderId="15" xfId="1" applyFont="1" applyFill="1" applyBorder="1" applyAlignment="1">
      <alignment horizontal="center" vertical="center"/>
    </xf>
    <xf numFmtId="41" fontId="6" fillId="0" borderId="41" xfId="1" applyFont="1" applyFill="1" applyBorder="1" applyAlignment="1">
      <alignment horizontal="center" vertical="center"/>
    </xf>
    <xf numFmtId="41" fontId="6" fillId="0" borderId="35" xfId="1" applyFont="1" applyFill="1" applyBorder="1" applyAlignment="1">
      <alignment horizontal="center" vertical="center"/>
    </xf>
    <xf numFmtId="41" fontId="6" fillId="0" borderId="10" xfId="1" applyFont="1" applyFill="1" applyBorder="1" applyAlignment="1">
      <alignment horizontal="center" vertical="center"/>
    </xf>
    <xf numFmtId="41" fontId="5" fillId="5" borderId="47" xfId="1" applyFont="1" applyFill="1" applyBorder="1" applyAlignment="1">
      <alignment horizontal="center" vertical="center"/>
    </xf>
    <xf numFmtId="41" fontId="6" fillId="0" borderId="27" xfId="1" applyFont="1" applyFill="1" applyBorder="1" applyAlignment="1">
      <alignment horizontal="center" vertical="center"/>
    </xf>
    <xf numFmtId="41" fontId="6" fillId="0" borderId="28" xfId="1" applyFont="1" applyFill="1" applyBorder="1" applyAlignment="1">
      <alignment horizontal="center" vertical="center"/>
    </xf>
    <xf numFmtId="41" fontId="6" fillId="0" borderId="29" xfId="1" applyFont="1" applyFill="1" applyBorder="1" applyAlignment="1">
      <alignment horizontal="center" vertical="center"/>
    </xf>
    <xf numFmtId="41" fontId="6" fillId="0" borderId="48" xfId="1" applyFont="1" applyFill="1" applyBorder="1" applyAlignment="1">
      <alignment horizontal="center" vertical="center"/>
    </xf>
    <xf numFmtId="41" fontId="6" fillId="0" borderId="50" xfId="1" applyFont="1" applyFill="1" applyBorder="1" applyAlignment="1">
      <alignment horizontal="center" vertical="center"/>
    </xf>
    <xf numFmtId="41" fontId="5" fillId="5" borderId="42" xfId="1" applyFont="1" applyFill="1" applyBorder="1" applyAlignment="1">
      <alignment horizontal="center" vertical="center"/>
    </xf>
    <xf numFmtId="41" fontId="6" fillId="0" borderId="67" xfId="1" applyFont="1" applyFill="1" applyBorder="1" applyAlignment="1">
      <alignment horizontal="center" vertical="center"/>
    </xf>
    <xf numFmtId="41" fontId="6" fillId="0" borderId="68" xfId="1" applyFont="1" applyFill="1" applyBorder="1" applyAlignment="1">
      <alignment horizontal="center" vertical="center"/>
    </xf>
    <xf numFmtId="41" fontId="6" fillId="0" borderId="69" xfId="1" applyFont="1" applyFill="1" applyBorder="1" applyAlignment="1">
      <alignment horizontal="center" vertical="center"/>
    </xf>
    <xf numFmtId="41" fontId="6" fillId="0" borderId="70" xfId="1" applyFont="1" applyFill="1" applyBorder="1" applyAlignment="1">
      <alignment horizontal="center" vertical="center"/>
    </xf>
    <xf numFmtId="41" fontId="6" fillId="0" borderId="71" xfId="1" applyFont="1" applyFill="1" applyBorder="1" applyAlignment="1">
      <alignment horizontal="center" vertical="center"/>
    </xf>
    <xf numFmtId="41" fontId="6" fillId="7" borderId="64" xfId="1" applyFont="1" applyFill="1" applyBorder="1" applyAlignment="1">
      <alignment horizontal="center" vertical="center"/>
    </xf>
    <xf numFmtId="41" fontId="6" fillId="7" borderId="65" xfId="1" applyFont="1" applyFill="1" applyBorder="1" applyAlignment="1">
      <alignment horizontal="center" vertical="center"/>
    </xf>
    <xf numFmtId="41" fontId="6" fillId="7" borderId="63" xfId="1" applyFont="1" applyFill="1" applyBorder="1" applyAlignment="1">
      <alignment horizontal="center" vertical="center"/>
    </xf>
    <xf numFmtId="41" fontId="6" fillId="7" borderId="66" xfId="1" applyFont="1" applyFill="1" applyBorder="1" applyAlignment="1">
      <alignment horizontal="center" vertical="center"/>
    </xf>
    <xf numFmtId="41" fontId="6" fillId="0" borderId="72" xfId="1" applyFont="1" applyFill="1" applyBorder="1" applyAlignment="1">
      <alignment horizontal="center" vertical="center"/>
    </xf>
    <xf numFmtId="176" fontId="6" fillId="2" borderId="67" xfId="0" applyNumberFormat="1" applyFont="1" applyFill="1" applyBorder="1" applyAlignment="1">
      <alignment horizontal="center" vertical="center"/>
    </xf>
    <xf numFmtId="176" fontId="6" fillId="2" borderId="68" xfId="0" applyNumberFormat="1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5" fillId="0" borderId="0" xfId="0" applyFont="1" applyFill="1" applyBorder="1" applyAlignment="1">
      <alignment horizontal="center" vertical="center"/>
    </xf>
    <xf numFmtId="41" fontId="6" fillId="0" borderId="0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41" fontId="6" fillId="0" borderId="1" xfId="1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41" fontId="6" fillId="0" borderId="3" xfId="1" applyFont="1" applyFill="1" applyBorder="1" applyAlignment="1">
      <alignment horizontal="center" vertical="center"/>
    </xf>
    <xf numFmtId="41" fontId="6" fillId="2" borderId="23" xfId="1" applyFont="1" applyFill="1" applyBorder="1" applyAlignment="1">
      <alignment horizontal="center" vertical="center"/>
    </xf>
    <xf numFmtId="41" fontId="6" fillId="0" borderId="68" xfId="1" applyFont="1" applyFill="1" applyBorder="1" applyAlignment="1">
      <alignment horizontal="center" vertical="center"/>
    </xf>
    <xf numFmtId="0" fontId="20" fillId="0" borderId="0" xfId="0" applyFont="1">
      <alignment vertical="center"/>
    </xf>
    <xf numFmtId="0" fontId="12" fillId="0" borderId="0" xfId="0" applyFont="1">
      <alignment vertical="center"/>
    </xf>
    <xf numFmtId="0" fontId="21" fillId="0" borderId="0" xfId="0" applyFont="1">
      <alignment vertical="center"/>
    </xf>
    <xf numFmtId="41" fontId="19" fillId="0" borderId="0" xfId="1" applyFont="1" applyFill="1" applyAlignment="1">
      <alignment horizontal="center" vertical="center"/>
    </xf>
    <xf numFmtId="41" fontId="19" fillId="0" borderId="0" xfId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left" vertical="center"/>
    </xf>
    <xf numFmtId="0" fontId="23" fillId="0" borderId="0" xfId="0" applyFont="1" applyFill="1" applyAlignment="1">
      <alignment horizontal="center" vertical="center"/>
    </xf>
    <xf numFmtId="41" fontId="5" fillId="4" borderId="73" xfId="1" applyFont="1" applyFill="1" applyBorder="1" applyAlignment="1">
      <alignment horizontal="center" vertical="center"/>
    </xf>
    <xf numFmtId="41" fontId="6" fillId="2" borderId="60" xfId="1" applyFont="1" applyFill="1" applyBorder="1" applyAlignment="1">
      <alignment horizontal="center" vertical="center"/>
    </xf>
    <xf numFmtId="41" fontId="6" fillId="2" borderId="59" xfId="1" applyFont="1" applyFill="1" applyBorder="1" applyAlignment="1">
      <alignment horizontal="center" vertical="center"/>
    </xf>
    <xf numFmtId="41" fontId="6" fillId="2" borderId="61" xfId="1" applyFont="1" applyFill="1" applyBorder="1" applyAlignment="1">
      <alignment horizontal="center" vertical="center"/>
    </xf>
    <xf numFmtId="41" fontId="6" fillId="2" borderId="58" xfId="1" applyFont="1" applyFill="1" applyBorder="1" applyAlignment="1">
      <alignment horizontal="center" vertical="center"/>
    </xf>
    <xf numFmtId="41" fontId="6" fillId="2" borderId="74" xfId="1" applyFont="1" applyFill="1" applyBorder="1" applyAlignment="1">
      <alignment horizontal="center" vertical="center"/>
    </xf>
    <xf numFmtId="0" fontId="5" fillId="4" borderId="75" xfId="0" applyFont="1" applyFill="1" applyBorder="1" applyAlignment="1">
      <alignment horizontal="center" vertical="center"/>
    </xf>
    <xf numFmtId="0" fontId="6" fillId="0" borderId="76" xfId="0" applyFont="1" applyFill="1" applyBorder="1" applyAlignment="1">
      <alignment horizontal="center" vertical="center"/>
    </xf>
    <xf numFmtId="0" fontId="6" fillId="0" borderId="77" xfId="0" applyFont="1" applyFill="1" applyBorder="1" applyAlignment="1">
      <alignment horizontal="center" vertical="center"/>
    </xf>
    <xf numFmtId="0" fontId="6" fillId="0" borderId="78" xfId="0" applyFont="1" applyFill="1" applyBorder="1" applyAlignment="1">
      <alignment horizontal="center" vertical="center"/>
    </xf>
    <xf numFmtId="0" fontId="6" fillId="0" borderId="79" xfId="0" applyFont="1" applyFill="1" applyBorder="1" applyAlignment="1">
      <alignment horizontal="center" vertical="center"/>
    </xf>
    <xf numFmtId="0" fontId="6" fillId="0" borderId="80" xfId="0" applyFont="1" applyFill="1" applyBorder="1" applyAlignment="1">
      <alignment horizontal="center" vertical="center"/>
    </xf>
    <xf numFmtId="41" fontId="11" fillId="0" borderId="0" xfId="1" applyFont="1" applyFill="1" applyAlignment="1">
      <alignment horizontal="center" vertical="center"/>
    </xf>
    <xf numFmtId="0" fontId="24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>
      <alignment vertical="center"/>
    </xf>
    <xf numFmtId="41" fontId="11" fillId="0" borderId="0" xfId="1" applyFont="1" applyAlignment="1">
      <alignment horizontal="center" vertical="center"/>
    </xf>
    <xf numFmtId="176" fontId="19" fillId="0" borderId="0" xfId="0" applyNumberFormat="1" applyFont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11" fillId="0" borderId="77" xfId="0" applyFont="1" applyFill="1" applyBorder="1" applyAlignment="1">
      <alignment horizontal="center" vertical="center"/>
    </xf>
    <xf numFmtId="41" fontId="11" fillId="0" borderId="1" xfId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1" fontId="11" fillId="0" borderId="1" xfId="1" applyFont="1" applyBorder="1" applyAlignment="1">
      <alignment horizontal="left" vertical="center"/>
    </xf>
    <xf numFmtId="41" fontId="11" fillId="0" borderId="1" xfId="1" applyFont="1" applyBorder="1" applyAlignment="1">
      <alignment horizontal="center" vertical="center"/>
    </xf>
    <xf numFmtId="41" fontId="11" fillId="0" borderId="2" xfId="1" applyFont="1" applyBorder="1" applyAlignment="1">
      <alignment horizontal="center" vertical="center"/>
    </xf>
    <xf numFmtId="41" fontId="5" fillId="5" borderId="16" xfId="1" applyFont="1" applyFill="1" applyBorder="1" applyAlignment="1">
      <alignment horizontal="center" vertical="center"/>
    </xf>
    <xf numFmtId="0" fontId="25" fillId="8" borderId="77" xfId="0" applyFont="1" applyFill="1" applyBorder="1" applyAlignment="1">
      <alignment horizontal="center" vertical="center"/>
    </xf>
    <xf numFmtId="41" fontId="11" fillId="2" borderId="59" xfId="1" applyFont="1" applyFill="1" applyBorder="1" applyAlignment="1">
      <alignment horizontal="center" vertical="center"/>
    </xf>
    <xf numFmtId="41" fontId="11" fillId="2" borderId="23" xfId="1" applyFont="1" applyFill="1" applyBorder="1" applyAlignment="1">
      <alignment horizontal="center" vertical="center"/>
    </xf>
    <xf numFmtId="41" fontId="11" fillId="0" borderId="11" xfId="1" applyFont="1" applyBorder="1" applyAlignment="1">
      <alignment horizontal="center" vertical="center"/>
    </xf>
    <xf numFmtId="41" fontId="11" fillId="0" borderId="12" xfId="1" applyFont="1" applyBorder="1" applyAlignment="1">
      <alignment horizontal="center" vertical="center"/>
    </xf>
    <xf numFmtId="176" fontId="11" fillId="2" borderId="3" xfId="0" applyNumberFormat="1" applyFont="1" applyFill="1" applyBorder="1" applyAlignment="1">
      <alignment horizontal="center" vertical="center"/>
    </xf>
    <xf numFmtId="176" fontId="11" fillId="2" borderId="12" xfId="0" applyNumberFormat="1" applyFont="1" applyFill="1" applyBorder="1" applyAlignment="1">
      <alignment horizontal="center" vertical="center"/>
    </xf>
    <xf numFmtId="176" fontId="15" fillId="2" borderId="33" xfId="0" applyNumberFormat="1" applyFont="1" applyFill="1" applyBorder="1" applyAlignment="1">
      <alignment horizontal="center" vertical="center"/>
    </xf>
    <xf numFmtId="41" fontId="6" fillId="0" borderId="54" xfId="1" applyFont="1" applyFill="1" applyBorder="1" applyAlignment="1">
      <alignment horizontal="right" vertical="center"/>
    </xf>
    <xf numFmtId="41" fontId="6" fillId="0" borderId="2" xfId="1" applyFont="1" applyFill="1" applyBorder="1" applyAlignment="1">
      <alignment horizontal="right" vertical="center"/>
    </xf>
    <xf numFmtId="177" fontId="8" fillId="0" borderId="0" xfId="2" applyNumberFormat="1" applyFont="1" applyFill="1" applyAlignment="1">
      <alignment horizontal="center" vertical="center"/>
    </xf>
    <xf numFmtId="41" fontId="11" fillId="9" borderId="1" xfId="1" applyFont="1" applyFill="1" applyBorder="1" applyAlignment="1">
      <alignment horizontal="center" vertical="center"/>
    </xf>
    <xf numFmtId="178" fontId="6" fillId="0" borderId="0" xfId="2" applyNumberFormat="1" applyFont="1" applyBorder="1">
      <alignment vertical="center"/>
    </xf>
    <xf numFmtId="178" fontId="25" fillId="0" borderId="0" xfId="2" applyNumberFormat="1" applyFont="1" applyBorder="1">
      <alignment vertical="center"/>
    </xf>
    <xf numFmtId="0" fontId="26" fillId="0" borderId="0" xfId="0" applyFont="1">
      <alignment vertical="center"/>
    </xf>
    <xf numFmtId="41" fontId="6" fillId="0" borderId="67" xfId="1" applyFont="1" applyBorder="1" applyAlignment="1">
      <alignment horizontal="center" vertical="center"/>
    </xf>
    <xf numFmtId="41" fontId="6" fillId="0" borderId="64" xfId="1" applyFont="1" applyBorder="1" applyAlignment="1">
      <alignment horizontal="center" vertical="center"/>
    </xf>
    <xf numFmtId="41" fontId="6" fillId="0" borderId="68" xfId="1" applyFont="1" applyBorder="1" applyAlignment="1">
      <alignment horizontal="center" vertical="center"/>
    </xf>
    <xf numFmtId="41" fontId="6" fillId="2" borderId="68" xfId="1" applyFont="1" applyFill="1" applyBorder="1" applyAlignment="1">
      <alignment horizontal="center" vertical="center"/>
    </xf>
    <xf numFmtId="41" fontId="6" fillId="2" borderId="81" xfId="1" applyFont="1" applyFill="1" applyBorder="1" applyAlignment="1">
      <alignment horizontal="center" vertical="center"/>
    </xf>
    <xf numFmtId="41" fontId="6" fillId="0" borderId="82" xfId="1" applyFont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left" vertical="center"/>
    </xf>
    <xf numFmtId="41" fontId="28" fillId="2" borderId="8" xfId="1" applyFont="1" applyFill="1" applyBorder="1" applyAlignment="1">
      <alignment horizontal="center" vertical="center"/>
    </xf>
    <xf numFmtId="41" fontId="28" fillId="0" borderId="9" xfId="1" applyFont="1" applyFill="1" applyBorder="1" applyAlignment="1">
      <alignment horizontal="center" vertical="center"/>
    </xf>
    <xf numFmtId="41" fontId="28" fillId="2" borderId="11" xfId="1" applyFont="1" applyFill="1" applyBorder="1" applyAlignment="1">
      <alignment horizontal="center" vertical="center"/>
    </xf>
    <xf numFmtId="41" fontId="28" fillId="0" borderId="1" xfId="1" applyFont="1" applyFill="1" applyBorder="1" applyAlignment="1">
      <alignment horizontal="center" vertical="center"/>
    </xf>
    <xf numFmtId="41" fontId="28" fillId="2" borderId="22" xfId="1" applyFont="1" applyFill="1" applyBorder="1" applyAlignment="1">
      <alignment horizontal="center" vertical="center"/>
    </xf>
    <xf numFmtId="41" fontId="28" fillId="2" borderId="23" xfId="1" applyFont="1" applyFill="1" applyBorder="1" applyAlignment="1">
      <alignment horizontal="center" vertical="center"/>
    </xf>
    <xf numFmtId="41" fontId="28" fillId="2" borderId="24" xfId="1" applyFont="1" applyFill="1" applyBorder="1" applyAlignment="1">
      <alignment horizontal="center" vertical="center"/>
    </xf>
    <xf numFmtId="41" fontId="28" fillId="2" borderId="32" xfId="1" applyFont="1" applyFill="1" applyBorder="1" applyAlignment="1">
      <alignment horizontal="center" vertical="center"/>
    </xf>
    <xf numFmtId="41" fontId="28" fillId="2" borderId="39" xfId="1" applyFont="1" applyFill="1" applyBorder="1" applyAlignment="1">
      <alignment horizontal="center" vertical="center"/>
    </xf>
    <xf numFmtId="41" fontId="9" fillId="0" borderId="36" xfId="1" applyFont="1" applyFill="1" applyBorder="1" applyAlignment="1">
      <alignment horizontal="center" vertical="center"/>
    </xf>
    <xf numFmtId="41" fontId="17" fillId="0" borderId="37" xfId="1" applyFont="1" applyFill="1" applyBorder="1" applyAlignment="1">
      <alignment horizontal="center" vertical="center"/>
    </xf>
    <xf numFmtId="41" fontId="17" fillId="0" borderId="38" xfId="1" applyFont="1" applyFill="1" applyBorder="1" applyAlignment="1">
      <alignment horizontal="center" vertical="center"/>
    </xf>
    <xf numFmtId="41" fontId="17" fillId="0" borderId="16" xfId="1" applyFont="1" applyFill="1" applyBorder="1" applyAlignment="1">
      <alignment horizontal="center" vertical="center"/>
    </xf>
    <xf numFmtId="41" fontId="17" fillId="0" borderId="17" xfId="1" applyFont="1" applyFill="1" applyBorder="1" applyAlignment="1">
      <alignment horizontal="center" vertical="center"/>
    </xf>
    <xf numFmtId="41" fontId="17" fillId="0" borderId="20" xfId="1" applyFont="1" applyFill="1" applyBorder="1" applyAlignment="1">
      <alignment horizontal="center" vertical="center"/>
    </xf>
    <xf numFmtId="41" fontId="13" fillId="0" borderId="17" xfId="1" applyFont="1" applyFill="1" applyBorder="1" applyAlignment="1">
      <alignment horizontal="center" vertical="center"/>
    </xf>
    <xf numFmtId="41" fontId="13" fillId="0" borderId="20" xfId="1" applyFont="1" applyFill="1" applyBorder="1" applyAlignment="1">
      <alignment horizontal="center" vertical="center"/>
    </xf>
    <xf numFmtId="41" fontId="13" fillId="0" borderId="16" xfId="1" applyFont="1" applyFill="1" applyBorder="1" applyAlignment="1">
      <alignment horizontal="center" vertical="center"/>
    </xf>
    <xf numFmtId="41" fontId="18" fillId="0" borderId="16" xfId="1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/>
    </xf>
    <xf numFmtId="41" fontId="17" fillId="0" borderId="36" xfId="1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17" fillId="0" borderId="38" xfId="0" applyFont="1" applyFill="1" applyBorder="1" applyAlignment="1">
      <alignment horizontal="center" vertical="center"/>
    </xf>
    <xf numFmtId="41" fontId="9" fillId="0" borderId="16" xfId="1" applyFont="1" applyFill="1" applyBorder="1" applyAlignment="1">
      <alignment horizontal="center" vertical="center"/>
    </xf>
    <xf numFmtId="176" fontId="17" fillId="0" borderId="52" xfId="0" applyNumberFormat="1" applyFont="1" applyFill="1" applyBorder="1" applyAlignment="1">
      <alignment horizontal="center" vertical="center"/>
    </xf>
    <xf numFmtId="176" fontId="17" fillId="0" borderId="47" xfId="0" applyNumberFormat="1" applyFont="1" applyFill="1" applyBorder="1" applyAlignment="1">
      <alignment horizontal="center" vertical="center"/>
    </xf>
    <xf numFmtId="41" fontId="9" fillId="0" borderId="52" xfId="1" applyFont="1" applyFill="1" applyBorder="1" applyAlignment="1">
      <alignment horizontal="center" vertical="center"/>
    </xf>
    <xf numFmtId="41" fontId="17" fillId="0" borderId="45" xfId="1" applyFont="1" applyFill="1" applyBorder="1" applyAlignment="1">
      <alignment horizontal="center" vertical="center"/>
    </xf>
    <xf numFmtId="41" fontId="17" fillId="0" borderId="47" xfId="1" applyFont="1" applyFill="1" applyBorder="1" applyAlignment="1">
      <alignment horizontal="center" vertical="center"/>
    </xf>
    <xf numFmtId="41" fontId="17" fillId="0" borderId="52" xfId="1" applyFont="1" applyFill="1" applyBorder="1" applyAlignment="1">
      <alignment horizontal="center" vertical="center"/>
    </xf>
    <xf numFmtId="41" fontId="28" fillId="0" borderId="10" xfId="1" applyFont="1" applyFill="1" applyBorder="1" applyAlignment="1">
      <alignment horizontal="center" vertical="center"/>
    </xf>
    <xf numFmtId="41" fontId="28" fillId="0" borderId="12" xfId="1" applyFont="1" applyFill="1" applyBorder="1" applyAlignment="1">
      <alignment horizontal="center" vertical="center"/>
    </xf>
    <xf numFmtId="41" fontId="28" fillId="2" borderId="13" xfId="1" applyFont="1" applyFill="1" applyBorder="1" applyAlignment="1">
      <alignment horizontal="center" vertical="center"/>
    </xf>
    <xf numFmtId="41" fontId="28" fillId="0" borderId="14" xfId="1" applyFont="1" applyFill="1" applyBorder="1" applyAlignment="1">
      <alignment horizontal="center" vertical="center"/>
    </xf>
    <xf numFmtId="41" fontId="28" fillId="0" borderId="15" xfId="1" applyFont="1" applyFill="1" applyBorder="1" applyAlignment="1">
      <alignment horizontal="center" vertical="center"/>
    </xf>
    <xf numFmtId="3" fontId="0" fillId="0" borderId="0" xfId="0" applyNumberFormat="1">
      <alignment vertical="center"/>
    </xf>
    <xf numFmtId="3" fontId="6" fillId="0" borderId="0" xfId="0" applyNumberFormat="1" applyFont="1">
      <alignment vertical="center"/>
    </xf>
    <xf numFmtId="0" fontId="6" fillId="0" borderId="83" xfId="0" applyFont="1" applyFill="1" applyBorder="1" applyAlignment="1">
      <alignment horizontal="center" vertical="center"/>
    </xf>
    <xf numFmtId="41" fontId="6" fillId="2" borderId="84" xfId="1" applyFont="1" applyFill="1" applyBorder="1" applyAlignment="1">
      <alignment horizontal="center" vertical="center"/>
    </xf>
    <xf numFmtId="41" fontId="6" fillId="0" borderId="85" xfId="1" applyFont="1" applyBorder="1" applyAlignment="1">
      <alignment horizontal="center" vertical="center"/>
    </xf>
    <xf numFmtId="41" fontId="6" fillId="0" borderId="86" xfId="1" applyFont="1" applyBorder="1" applyAlignment="1">
      <alignment horizontal="center" vertical="center"/>
    </xf>
    <xf numFmtId="41" fontId="6" fillId="0" borderId="87" xfId="1" applyFont="1" applyBorder="1" applyAlignment="1">
      <alignment horizontal="center" vertical="center"/>
    </xf>
    <xf numFmtId="41" fontId="6" fillId="2" borderId="62" xfId="1" applyFont="1" applyFill="1" applyBorder="1" applyAlignment="1">
      <alignment horizontal="center" vertical="center"/>
    </xf>
    <xf numFmtId="0" fontId="8" fillId="0" borderId="0" xfId="0" applyFont="1" applyFill="1">
      <alignment vertical="center"/>
    </xf>
    <xf numFmtId="41" fontId="29" fillId="0" borderId="0" xfId="1" applyFont="1" applyFill="1" applyAlignment="1">
      <alignment horizontal="center" vertical="center"/>
    </xf>
    <xf numFmtId="3" fontId="8" fillId="0" borderId="0" xfId="0" applyNumberFormat="1" applyFont="1">
      <alignment vertical="center"/>
    </xf>
    <xf numFmtId="176" fontId="15" fillId="2" borderId="13" xfId="0" applyNumberFormat="1" applyFont="1" applyFill="1" applyBorder="1" applyAlignment="1">
      <alignment horizontal="center" vertical="center"/>
    </xf>
    <xf numFmtId="176" fontId="15" fillId="2" borderId="15" xfId="0" applyNumberFormat="1" applyFont="1" applyFill="1" applyBorder="1" applyAlignment="1">
      <alignment horizontal="center" vertical="center"/>
    </xf>
    <xf numFmtId="41" fontId="30" fillId="0" borderId="0" xfId="1" applyFont="1" applyAlignment="1">
      <alignment horizontal="center" vertical="center"/>
    </xf>
  </cellXfs>
  <cellStyles count="5">
    <cellStyle name="강조색6" xfId="3" builtinId="49"/>
    <cellStyle name="백분율" xfId="2" builtinId="5"/>
    <cellStyle name="쉼표 [0]" xfId="1" builtinId="6"/>
    <cellStyle name="표준" xfId="0" builtinId="0"/>
    <cellStyle name="표준 2" xfId="4"/>
  </cellStyles>
  <dxfs count="0"/>
  <tableStyles count="0" defaultTableStyle="TableStyleMedium9" defaultPivotStyle="PivotStyleLight16"/>
  <colors>
    <mruColors>
      <color rgb="FF0000FF"/>
      <color rgb="FF733924"/>
      <color rgb="FFFFCC00"/>
      <color rgb="FF808000"/>
      <color rgb="FF003300"/>
      <color rgb="FF800000"/>
      <color rgb="FF666633"/>
      <color rgb="FF074259"/>
      <color rgb="FF002060"/>
      <color rgb="FF27828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9.xml"/><Relationship Id="rId1" Type="http://schemas.openxmlformats.org/officeDocument/2006/relationships/themeOverride" Target="../theme/themeOverride1.xml"/></Relationships>
</file>

<file path=xl/charts/_rels/chart1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1.xml"/><Relationship Id="rId1" Type="http://schemas.openxmlformats.org/officeDocument/2006/relationships/themeOverride" Target="../theme/themeOverride2.xml"/></Relationships>
</file>

<file path=xl/charts/_rels/chart1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3.xml"/><Relationship Id="rId1" Type="http://schemas.openxmlformats.org/officeDocument/2006/relationships/themeOverride" Target="../theme/themeOverride3.xml"/></Relationships>
</file>

<file path=xl/charts/_rels/chart1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5.xml"/><Relationship Id="rId1" Type="http://schemas.openxmlformats.org/officeDocument/2006/relationships/themeOverride" Target="../theme/themeOverride4.xml"/></Relationships>
</file>

<file path=xl/charts/_rels/chart1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6.xml"/><Relationship Id="rId1" Type="http://schemas.openxmlformats.org/officeDocument/2006/relationships/themeOverride" Target="../theme/themeOverride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73111859215287"/>
          <c:y val="0.27410523494607375"/>
          <c:w val="0.79127788753196715"/>
          <c:h val="0.55769078453362264"/>
        </c:manualLayout>
      </c:layout>
      <c:lineChart>
        <c:grouping val="standard"/>
        <c:varyColors val="0"/>
        <c:ser>
          <c:idx val="1"/>
          <c:order val="0"/>
          <c:tx>
            <c:strRef>
              <c:f>'학생수_설립별(1965-)'!$E$3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4"/>
            <c:spPr>
              <a:solidFill>
                <a:srgbClr val="F8A120"/>
              </a:solidFill>
              <a:ln w="1905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812619792640574E-2"/>
                  <c:y val="2.51190142300046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60A-4E19-BB4F-DCB1DBA7FC25}"/>
                </c:ext>
              </c:extLst>
            </c:dLbl>
            <c:dLbl>
              <c:idx val="6"/>
              <c:layout>
                <c:manualLayout>
                  <c:x val="-4.1410988288156016E-2"/>
                  <c:y val="-4.66126568044367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0A-4E19-BB4F-DCB1DBA7FC25}"/>
                </c:ext>
              </c:extLst>
            </c:dLbl>
            <c:dLbl>
              <c:idx val="1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60A-4E19-BB4F-DCB1DBA7FC25}"/>
                </c:ext>
              </c:extLst>
            </c:dLbl>
            <c:dLbl>
              <c:idx val="24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60A-4E19-BB4F-DCB1DBA7FC25}"/>
                </c:ext>
              </c:extLst>
            </c:dLbl>
            <c:dLbl>
              <c:idx val="38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60A-4E19-BB4F-DCB1DBA7FC25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0A-4E19-BB4F-DCB1DBA7FC25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147-4176-BF7F-D46D1F57DA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'학생수_설립별(1965-)'!$E$4:$E$63</c:f>
              <c:numCache>
                <c:formatCode>_(* #,##0_);_(* \(#,##0\);_(* "-"_);_(@_)</c:formatCode>
                <c:ptCount val="60"/>
                <c:pt idx="0">
                  <c:v>4895976</c:v>
                </c:pt>
                <c:pt idx="1">
                  <c:v>5115135</c:v>
                </c:pt>
                <c:pt idx="2">
                  <c:v>5320418</c:v>
                </c:pt>
                <c:pt idx="3">
                  <c:v>5478167</c:v>
                </c:pt>
                <c:pt idx="4">
                  <c:v>5548972</c:v>
                </c:pt>
                <c:pt idx="5">
                  <c:v>5671201</c:v>
                </c:pt>
                <c:pt idx="6">
                  <c:v>5726823</c:v>
                </c:pt>
                <c:pt idx="7">
                  <c:v>5694813</c:v>
                </c:pt>
                <c:pt idx="8">
                  <c:v>5609951</c:v>
                </c:pt>
                <c:pt idx="9">
                  <c:v>5535714</c:v>
                </c:pt>
                <c:pt idx="10">
                  <c:v>5514890</c:v>
                </c:pt>
                <c:pt idx="11">
                  <c:v>5419880</c:v>
                </c:pt>
                <c:pt idx="12">
                  <c:v>5430791</c:v>
                </c:pt>
                <c:pt idx="13">
                  <c:v>5519855</c:v>
                </c:pt>
                <c:pt idx="14">
                  <c:v>5554789</c:v>
                </c:pt>
                <c:pt idx="15">
                  <c:v>5569402</c:v>
                </c:pt>
                <c:pt idx="16">
                  <c:v>5497280</c:v>
                </c:pt>
                <c:pt idx="17">
                  <c:v>5375433</c:v>
                </c:pt>
                <c:pt idx="18">
                  <c:v>5167597</c:v>
                </c:pt>
                <c:pt idx="19">
                  <c:v>4951599</c:v>
                </c:pt>
                <c:pt idx="20">
                  <c:v>4768336</c:v>
                </c:pt>
                <c:pt idx="21">
                  <c:v>4713392</c:v>
                </c:pt>
                <c:pt idx="22">
                  <c:v>4686467</c:v>
                </c:pt>
                <c:pt idx="23">
                  <c:v>4734878</c:v>
                </c:pt>
                <c:pt idx="24">
                  <c:v>4809958</c:v>
                </c:pt>
                <c:pt idx="25">
                  <c:v>4783205</c:v>
                </c:pt>
                <c:pt idx="26">
                  <c:v>4673394</c:v>
                </c:pt>
                <c:pt idx="27">
                  <c:v>4475696</c:v>
                </c:pt>
                <c:pt idx="28">
                  <c:v>4253912</c:v>
                </c:pt>
                <c:pt idx="29">
                  <c:v>4020464</c:v>
                </c:pt>
                <c:pt idx="30">
                  <c:v>3828284</c:v>
                </c:pt>
                <c:pt idx="31">
                  <c:v>3725840</c:v>
                </c:pt>
                <c:pt idx="32">
                  <c:v>3712453</c:v>
                </c:pt>
                <c:pt idx="33">
                  <c:v>3767191</c:v>
                </c:pt>
                <c:pt idx="34">
                  <c:v>3870781</c:v>
                </c:pt>
                <c:pt idx="35">
                  <c:v>3955856</c:v>
                </c:pt>
                <c:pt idx="36">
                  <c:v>4026320</c:v>
                </c:pt>
                <c:pt idx="37">
                  <c:v>4076286</c:v>
                </c:pt>
                <c:pt idx="38">
                  <c:v>4114351</c:v>
                </c:pt>
                <c:pt idx="39">
                  <c:v>4056433</c:v>
                </c:pt>
                <c:pt idx="40">
                  <c:v>3964657</c:v>
                </c:pt>
                <c:pt idx="41">
                  <c:v>3868011</c:v>
                </c:pt>
                <c:pt idx="42">
                  <c:v>3774159</c:v>
                </c:pt>
                <c:pt idx="43">
                  <c:v>3616384</c:v>
                </c:pt>
                <c:pt idx="44">
                  <c:v>3419336</c:v>
                </c:pt>
                <c:pt idx="45">
                  <c:v>3244936</c:v>
                </c:pt>
                <c:pt idx="46">
                  <c:v>3079244</c:v>
                </c:pt>
                <c:pt idx="47">
                  <c:v>2899933</c:v>
                </c:pt>
                <c:pt idx="48">
                  <c:v>2733287</c:v>
                </c:pt>
                <c:pt idx="49">
                  <c:v>2678752</c:v>
                </c:pt>
                <c:pt idx="50">
                  <c:v>2665762</c:v>
                </c:pt>
                <c:pt idx="51">
                  <c:v>2624452</c:v>
                </c:pt>
                <c:pt idx="52">
                  <c:v>2626405</c:v>
                </c:pt>
                <c:pt idx="53">
                  <c:v>2664402</c:v>
                </c:pt>
                <c:pt idx="54">
                  <c:v>2700467</c:v>
                </c:pt>
                <c:pt idx="55">
                  <c:v>2647300</c:v>
                </c:pt>
                <c:pt idx="56">
                  <c:v>2625459</c:v>
                </c:pt>
                <c:pt idx="57">
                  <c:v>2616671</c:v>
                </c:pt>
                <c:pt idx="58">
                  <c:v>2556520</c:v>
                </c:pt>
                <c:pt idx="59">
                  <c:v>2447831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60A-4E19-BB4F-DCB1DBA7F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752000"/>
        <c:axId val="120753536"/>
      </c:lineChart>
      <c:lineChart>
        <c:grouping val="standard"/>
        <c:varyColors val="0"/>
        <c:ser>
          <c:idx val="2"/>
          <c:order val="1"/>
          <c:tx>
            <c:strRef>
              <c:f>'학생수_설립별(1965-)'!$F$3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8D8351"/>
              </a:solidFill>
            </a:ln>
          </c:spPr>
          <c:marker>
            <c:symbol val="triangle"/>
            <c:size val="5"/>
            <c:spPr>
              <a:solidFill>
                <a:srgbClr val="8D8351"/>
              </a:solidFill>
              <a:ln w="19050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9010749907049675E-2"/>
                  <c:y val="-7.09527581785167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60A-4E19-BB4F-DCB1DBA7FC25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147-4176-BF7F-D46D1F57DA26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147-4176-BF7F-D46D1F57DA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'학생수_설립별(1965-)'!$F$4:$F$63</c:f>
              <c:numCache>
                <c:formatCode>_(* #,##0_);_(* \(#,##0\);_(* "-"_);_(@_)</c:formatCode>
                <c:ptCount val="60"/>
                <c:pt idx="0">
                  <c:v>24818</c:v>
                </c:pt>
                <c:pt idx="1">
                  <c:v>37974</c:v>
                </c:pt>
                <c:pt idx="2">
                  <c:v>49263</c:v>
                </c:pt>
                <c:pt idx="3">
                  <c:v>57402</c:v>
                </c:pt>
                <c:pt idx="4">
                  <c:v>60893</c:v>
                </c:pt>
                <c:pt idx="5">
                  <c:v>65228</c:v>
                </c:pt>
                <c:pt idx="6">
                  <c:v>67660</c:v>
                </c:pt>
                <c:pt idx="7">
                  <c:v>67651</c:v>
                </c:pt>
                <c:pt idx="8">
                  <c:v>68585</c:v>
                </c:pt>
                <c:pt idx="9">
                  <c:v>69012</c:v>
                </c:pt>
                <c:pt idx="10">
                  <c:v>69760</c:v>
                </c:pt>
                <c:pt idx="11">
                  <c:v>69313</c:v>
                </c:pt>
                <c:pt idx="12">
                  <c:v>68913</c:v>
                </c:pt>
                <c:pt idx="13">
                  <c:v>69513</c:v>
                </c:pt>
                <c:pt idx="14">
                  <c:v>70478</c:v>
                </c:pt>
                <c:pt idx="15">
                  <c:v>72375</c:v>
                </c:pt>
                <c:pt idx="16">
                  <c:v>73070</c:v>
                </c:pt>
                <c:pt idx="17">
                  <c:v>73385</c:v>
                </c:pt>
                <c:pt idx="18">
                  <c:v>72940</c:v>
                </c:pt>
                <c:pt idx="19">
                  <c:v>72572</c:v>
                </c:pt>
                <c:pt idx="20">
                  <c:v>71953</c:v>
                </c:pt>
                <c:pt idx="21">
                  <c:v>68839</c:v>
                </c:pt>
                <c:pt idx="22">
                  <c:v>69557</c:v>
                </c:pt>
                <c:pt idx="23">
                  <c:v>69215</c:v>
                </c:pt>
                <c:pt idx="24">
                  <c:v>68853</c:v>
                </c:pt>
                <c:pt idx="25">
                  <c:v>69475</c:v>
                </c:pt>
                <c:pt idx="26">
                  <c:v>69647</c:v>
                </c:pt>
                <c:pt idx="27">
                  <c:v>69258</c:v>
                </c:pt>
                <c:pt idx="28">
                  <c:v>67392</c:v>
                </c:pt>
                <c:pt idx="29">
                  <c:v>64208</c:v>
                </c:pt>
                <c:pt idx="30">
                  <c:v>62563</c:v>
                </c:pt>
                <c:pt idx="31">
                  <c:v>60900</c:v>
                </c:pt>
                <c:pt idx="32">
                  <c:v>58207</c:v>
                </c:pt>
                <c:pt idx="33">
                  <c:v>54563</c:v>
                </c:pt>
                <c:pt idx="34">
                  <c:v>52559</c:v>
                </c:pt>
                <c:pt idx="35">
                  <c:v>52415</c:v>
                </c:pt>
                <c:pt idx="36">
                  <c:v>51742</c:v>
                </c:pt>
                <c:pt idx="37">
                  <c:v>51010</c:v>
                </c:pt>
                <c:pt idx="38">
                  <c:v>50318</c:v>
                </c:pt>
                <c:pt idx="39">
                  <c:v>48887</c:v>
                </c:pt>
                <c:pt idx="40">
                  <c:v>47383</c:v>
                </c:pt>
                <c:pt idx="41">
                  <c:v>46170</c:v>
                </c:pt>
                <c:pt idx="42">
                  <c:v>45093</c:v>
                </c:pt>
                <c:pt idx="43">
                  <c:v>45104</c:v>
                </c:pt>
                <c:pt idx="44">
                  <c:v>44392</c:v>
                </c:pt>
                <c:pt idx="45">
                  <c:v>43600</c:v>
                </c:pt>
                <c:pt idx="46">
                  <c:v>42869</c:v>
                </c:pt>
                <c:pt idx="47">
                  <c:v>41996</c:v>
                </c:pt>
                <c:pt idx="48">
                  <c:v>40915</c:v>
                </c:pt>
                <c:pt idx="49">
                  <c:v>40177</c:v>
                </c:pt>
                <c:pt idx="50">
                  <c:v>39501</c:v>
                </c:pt>
                <c:pt idx="51">
                  <c:v>39221</c:v>
                </c:pt>
                <c:pt idx="52">
                  <c:v>38844</c:v>
                </c:pt>
                <c:pt idx="53">
                  <c:v>38121</c:v>
                </c:pt>
                <c:pt idx="54">
                  <c:v>37969</c:v>
                </c:pt>
                <c:pt idx="55">
                  <c:v>37719</c:v>
                </c:pt>
                <c:pt idx="56">
                  <c:v>38324</c:v>
                </c:pt>
                <c:pt idx="57">
                  <c:v>39238</c:v>
                </c:pt>
                <c:pt idx="58">
                  <c:v>39278</c:v>
                </c:pt>
                <c:pt idx="59">
                  <c:v>39273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960A-4E19-BB4F-DCB1DBA7FC25}"/>
            </c:ext>
          </c:extLst>
        </c:ser>
        <c:ser>
          <c:idx val="0"/>
          <c:order val="2"/>
          <c:tx>
            <c:strRef>
              <c:f>'학생수_설립별(1965-)'!$D$3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6"/>
            <c:spPr>
              <a:solidFill>
                <a:srgbClr val="002060"/>
              </a:solidFill>
              <a:ln w="19050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8.0352533076231501E-3"/>
                  <c:y val="-1.06165328432267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960A-4E19-BB4F-DCB1DBA7FC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'학생수_설립별(1965-)'!$D$4:$D$63</c:f>
              <c:numCache>
                <c:formatCode>_(* #,##0_);_(* \(#,##0\);_(* "-"_);_(@_)</c:formatCode>
                <c:ptCount val="60"/>
                <c:pt idx="0">
                  <c:v>20551</c:v>
                </c:pt>
                <c:pt idx="1">
                  <c:v>12381</c:v>
                </c:pt>
                <c:pt idx="2">
                  <c:v>12819</c:v>
                </c:pt>
                <c:pt idx="3">
                  <c:v>13008</c:v>
                </c:pt>
                <c:pt idx="4">
                  <c:v>12951</c:v>
                </c:pt>
                <c:pt idx="5">
                  <c:v>12872</c:v>
                </c:pt>
                <c:pt idx="6">
                  <c:v>12965</c:v>
                </c:pt>
                <c:pt idx="7">
                  <c:v>13416</c:v>
                </c:pt>
                <c:pt idx="8">
                  <c:v>13749</c:v>
                </c:pt>
                <c:pt idx="9">
                  <c:v>14042</c:v>
                </c:pt>
                <c:pt idx="10">
                  <c:v>14424</c:v>
                </c:pt>
                <c:pt idx="11">
                  <c:v>14544</c:v>
                </c:pt>
                <c:pt idx="12">
                  <c:v>14713</c:v>
                </c:pt>
                <c:pt idx="13">
                  <c:v>14997</c:v>
                </c:pt>
                <c:pt idx="14">
                  <c:v>15445</c:v>
                </c:pt>
                <c:pt idx="15">
                  <c:v>16225</c:v>
                </c:pt>
                <c:pt idx="16">
                  <c:v>16144</c:v>
                </c:pt>
                <c:pt idx="17">
                  <c:v>16430</c:v>
                </c:pt>
                <c:pt idx="18">
                  <c:v>16627</c:v>
                </c:pt>
                <c:pt idx="19">
                  <c:v>16787</c:v>
                </c:pt>
                <c:pt idx="20">
                  <c:v>16463</c:v>
                </c:pt>
                <c:pt idx="21">
                  <c:v>16092</c:v>
                </c:pt>
                <c:pt idx="22">
                  <c:v>15698</c:v>
                </c:pt>
                <c:pt idx="23">
                  <c:v>15764</c:v>
                </c:pt>
                <c:pt idx="24">
                  <c:v>15450</c:v>
                </c:pt>
                <c:pt idx="25">
                  <c:v>15840</c:v>
                </c:pt>
                <c:pt idx="26">
                  <c:v>15464</c:v>
                </c:pt>
                <c:pt idx="27">
                  <c:v>15174</c:v>
                </c:pt>
                <c:pt idx="28">
                  <c:v>14948</c:v>
                </c:pt>
                <c:pt idx="29">
                  <c:v>14723</c:v>
                </c:pt>
                <c:pt idx="30">
                  <c:v>14316</c:v>
                </c:pt>
                <c:pt idx="31">
                  <c:v>13800</c:v>
                </c:pt>
                <c:pt idx="32">
                  <c:v>13326</c:v>
                </c:pt>
                <c:pt idx="33">
                  <c:v>12807</c:v>
                </c:pt>
                <c:pt idx="34">
                  <c:v>12197</c:v>
                </c:pt>
                <c:pt idx="35">
                  <c:v>11720</c:v>
                </c:pt>
                <c:pt idx="36">
                  <c:v>11367</c:v>
                </c:pt>
                <c:pt idx="37">
                  <c:v>11070</c:v>
                </c:pt>
                <c:pt idx="38">
                  <c:v>10957</c:v>
                </c:pt>
                <c:pt idx="39">
                  <c:v>10875</c:v>
                </c:pt>
                <c:pt idx="40">
                  <c:v>10761</c:v>
                </c:pt>
                <c:pt idx="41">
                  <c:v>10862</c:v>
                </c:pt>
                <c:pt idx="42">
                  <c:v>10746</c:v>
                </c:pt>
                <c:pt idx="43">
                  <c:v>10719</c:v>
                </c:pt>
                <c:pt idx="44">
                  <c:v>10667</c:v>
                </c:pt>
                <c:pt idx="45">
                  <c:v>10558</c:v>
                </c:pt>
                <c:pt idx="46">
                  <c:v>10364</c:v>
                </c:pt>
                <c:pt idx="47">
                  <c:v>10066</c:v>
                </c:pt>
                <c:pt idx="48">
                  <c:v>9798</c:v>
                </c:pt>
                <c:pt idx="49">
                  <c:v>9580</c:v>
                </c:pt>
                <c:pt idx="50">
                  <c:v>9347</c:v>
                </c:pt>
                <c:pt idx="51">
                  <c:v>9170</c:v>
                </c:pt>
                <c:pt idx="52">
                  <c:v>8978</c:v>
                </c:pt>
                <c:pt idx="53">
                  <c:v>8862</c:v>
                </c:pt>
                <c:pt idx="54">
                  <c:v>8783</c:v>
                </c:pt>
                <c:pt idx="55">
                  <c:v>8697</c:v>
                </c:pt>
                <c:pt idx="56">
                  <c:v>8557</c:v>
                </c:pt>
                <c:pt idx="57">
                  <c:v>8369</c:v>
                </c:pt>
                <c:pt idx="58">
                  <c:v>8131</c:v>
                </c:pt>
                <c:pt idx="59">
                  <c:v>7901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960A-4E19-BB4F-DCB1DBA7F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924800"/>
        <c:axId val="120923264"/>
      </c:lineChart>
      <c:catAx>
        <c:axId val="12075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20753536"/>
        <c:crossesAt val="0"/>
        <c:auto val="1"/>
        <c:lblAlgn val="ctr"/>
        <c:lblOffset val="100"/>
        <c:tickLblSkip val="5"/>
        <c:noMultiLvlLbl val="0"/>
      </c:catAx>
      <c:valAx>
        <c:axId val="120753536"/>
        <c:scaling>
          <c:orientation val="minMax"/>
          <c:max val="60000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solidFill>
            <a:schemeClr val="bg1">
              <a:lumMod val="75000"/>
            </a:schemeClr>
          </a:solidFill>
          <a:ln w="63500">
            <a:solidFill>
              <a:schemeClr val="tx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ko-KR"/>
          </a:p>
        </c:txPr>
        <c:crossAx val="120752000"/>
        <c:crosses val="autoZero"/>
        <c:crossBetween val="between"/>
      </c:valAx>
      <c:valAx>
        <c:axId val="120923264"/>
        <c:scaling>
          <c:orientation val="minMax"/>
          <c:max val="300000"/>
          <c:min val="0"/>
        </c:scaling>
        <c:delete val="0"/>
        <c:axPos val="r"/>
        <c:numFmt formatCode="_(* #,##0_);_(* \(#,##0\);_(* &quot;-&quot;_);_(@_)" sourceLinked="1"/>
        <c:majorTickMark val="none"/>
        <c:minorTickMark val="none"/>
        <c:tickLblPos val="nextTo"/>
        <c:spPr>
          <a:ln w="63500">
            <a:solidFill>
              <a:schemeClr val="bg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ko-KR"/>
          </a:p>
        </c:txPr>
        <c:crossAx val="120924800"/>
        <c:crosses val="max"/>
        <c:crossBetween val="between"/>
      </c:valAx>
      <c:catAx>
        <c:axId val="1209248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20923264"/>
        <c:crosses val="autoZero"/>
        <c:auto val="1"/>
        <c:lblAlgn val="ctr"/>
        <c:lblOffset val="100"/>
        <c:noMultiLvlLbl val="0"/>
      </c:catAx>
      <c:spPr>
        <a:noFill/>
        <a:ln w="9525">
          <a:solidFill>
            <a:schemeClr val="bg1">
              <a:lumMod val="75000"/>
            </a:schemeClr>
          </a:solidFill>
          <a:prstDash val="sysDot"/>
        </a:ln>
      </c:spPr>
    </c:plotArea>
    <c:legend>
      <c:legendPos val="b"/>
      <c:layout>
        <c:manualLayout>
          <c:xMode val="edge"/>
          <c:yMode val="edge"/>
          <c:x val="0.36732919178652668"/>
          <c:y val="0.90258046796390112"/>
          <c:w val="0.26188052052736965"/>
          <c:h val="5.9617734986599488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ko-KR"/>
    </a:p>
  </c:txPr>
  <c:printSettings>
    <c:headerFooter/>
    <c:pageMargins b="0.75000000000000611" l="0.70000000000000062" r="0.70000000000000062" t="0.75000000000000611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31144037990023"/>
          <c:y val="0.23331155844759871"/>
          <c:w val="0.81937315613390005"/>
          <c:h val="0.59541337400797056"/>
        </c:manualLayout>
      </c:layout>
      <c:lineChart>
        <c:grouping val="standard"/>
        <c:varyColors val="0"/>
        <c:ser>
          <c:idx val="1"/>
          <c:order val="1"/>
          <c:tx>
            <c:strRef>
              <c:f>'학생수_시도별(1965-)'!$AA$3</c:f>
              <c:strCache>
                <c:ptCount val="1"/>
                <c:pt idx="0">
                  <c:v>제주</c:v>
                </c:pt>
              </c:strCache>
            </c:strRef>
          </c:tx>
          <c:spPr>
            <a:ln w="19050">
              <a:solidFill>
                <a:srgbClr val="665F38"/>
              </a:solidFill>
            </a:ln>
          </c:spPr>
          <c:marker>
            <c:symbol val="triangle"/>
            <c:size val="6"/>
            <c:spPr>
              <a:solidFill>
                <a:srgbClr val="665F38"/>
              </a:solidFill>
              <a:ln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2.0907555854898067E-2"/>
                  <c:y val="-3.11768690081058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8F-4B5E-A28D-CB61BD70B1F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'학생수_시도별(1965-)'!$AA$4:$AA$63</c:f>
              <c:numCache>
                <c:formatCode>_(* #,##0_);_(* \(#,##0\);_(* "-"_);_(@_)</c:formatCode>
                <c:ptCount val="60"/>
                <c:pt idx="0">
                  <c:v>48073</c:v>
                </c:pt>
                <c:pt idx="1">
                  <c:v>53612</c:v>
                </c:pt>
                <c:pt idx="2">
                  <c:v>56111</c:v>
                </c:pt>
                <c:pt idx="3">
                  <c:v>58917</c:v>
                </c:pt>
                <c:pt idx="4">
                  <c:v>61094</c:v>
                </c:pt>
                <c:pt idx="5">
                  <c:v>64201</c:v>
                </c:pt>
                <c:pt idx="6">
                  <c:v>66351</c:v>
                </c:pt>
                <c:pt idx="7">
                  <c:v>67691</c:v>
                </c:pt>
                <c:pt idx="8">
                  <c:v>68983</c:v>
                </c:pt>
                <c:pt idx="9">
                  <c:v>70379</c:v>
                </c:pt>
                <c:pt idx="10">
                  <c:v>72180</c:v>
                </c:pt>
                <c:pt idx="11">
                  <c:v>72894</c:v>
                </c:pt>
                <c:pt idx="12">
                  <c:v>73741</c:v>
                </c:pt>
                <c:pt idx="13">
                  <c:v>75257</c:v>
                </c:pt>
                <c:pt idx="14">
                  <c:v>75795</c:v>
                </c:pt>
                <c:pt idx="15">
                  <c:v>76161</c:v>
                </c:pt>
                <c:pt idx="16">
                  <c:v>75233</c:v>
                </c:pt>
                <c:pt idx="17">
                  <c:v>72952</c:v>
                </c:pt>
                <c:pt idx="18">
                  <c:v>69410</c:v>
                </c:pt>
                <c:pt idx="19">
                  <c:v>65453</c:v>
                </c:pt>
                <c:pt idx="20">
                  <c:v>61441</c:v>
                </c:pt>
                <c:pt idx="21">
                  <c:v>59635</c:v>
                </c:pt>
                <c:pt idx="22">
                  <c:v>57592</c:v>
                </c:pt>
                <c:pt idx="23">
                  <c:v>57077</c:v>
                </c:pt>
                <c:pt idx="24">
                  <c:v>56876</c:v>
                </c:pt>
                <c:pt idx="25">
                  <c:v>56033</c:v>
                </c:pt>
                <c:pt idx="26">
                  <c:v>54822</c:v>
                </c:pt>
                <c:pt idx="27">
                  <c:v>51947</c:v>
                </c:pt>
                <c:pt idx="28">
                  <c:v>49186</c:v>
                </c:pt>
                <c:pt idx="29">
                  <c:v>45743</c:v>
                </c:pt>
                <c:pt idx="30">
                  <c:v>42768</c:v>
                </c:pt>
                <c:pt idx="31">
                  <c:v>41442</c:v>
                </c:pt>
                <c:pt idx="32">
                  <c:v>41291</c:v>
                </c:pt>
                <c:pt idx="33">
                  <c:v>42435</c:v>
                </c:pt>
                <c:pt idx="34">
                  <c:v>44510</c:v>
                </c:pt>
                <c:pt idx="35">
                  <c:v>46778</c:v>
                </c:pt>
                <c:pt idx="36">
                  <c:v>48850</c:v>
                </c:pt>
                <c:pt idx="37">
                  <c:v>50770</c:v>
                </c:pt>
                <c:pt idx="38">
                  <c:v>52144</c:v>
                </c:pt>
                <c:pt idx="39">
                  <c:v>52359</c:v>
                </c:pt>
                <c:pt idx="40">
                  <c:v>51671</c:v>
                </c:pt>
                <c:pt idx="41">
                  <c:v>50791</c:v>
                </c:pt>
                <c:pt idx="42">
                  <c:v>50047</c:v>
                </c:pt>
                <c:pt idx="43">
                  <c:v>48291</c:v>
                </c:pt>
                <c:pt idx="44">
                  <c:v>46028</c:v>
                </c:pt>
                <c:pt idx="45">
                  <c:v>44035</c:v>
                </c:pt>
                <c:pt idx="46">
                  <c:v>42143</c:v>
                </c:pt>
                <c:pt idx="47">
                  <c:v>40172</c:v>
                </c:pt>
                <c:pt idx="48">
                  <c:v>38235</c:v>
                </c:pt>
                <c:pt idx="49">
                  <c:v>37915</c:v>
                </c:pt>
                <c:pt idx="50">
                  <c:v>38164</c:v>
                </c:pt>
                <c:pt idx="51">
                  <c:v>38272</c:v>
                </c:pt>
                <c:pt idx="52">
                  <c:v>38901</c:v>
                </c:pt>
                <c:pt idx="53">
                  <c:v>40096</c:v>
                </c:pt>
                <c:pt idx="54">
                  <c:v>41068</c:v>
                </c:pt>
                <c:pt idx="55">
                  <c:v>40575</c:v>
                </c:pt>
                <c:pt idx="56">
                  <c:v>41328</c:v>
                </c:pt>
                <c:pt idx="57">
                  <c:v>41628</c:v>
                </c:pt>
                <c:pt idx="58">
                  <c:v>40531</c:v>
                </c:pt>
                <c:pt idx="59">
                  <c:v>38671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8F-4B5E-A28D-CB61BD70B1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989760"/>
        <c:axId val="183991296"/>
      </c:lineChart>
      <c:lineChart>
        <c:grouping val="standard"/>
        <c:varyColors val="0"/>
        <c:ser>
          <c:idx val="0"/>
          <c:order val="0"/>
          <c:tx>
            <c:strRef>
              <c:f>'학생수_시도별(1965-)'!$T$3</c:f>
              <c:strCache>
                <c:ptCount val="1"/>
                <c:pt idx="0">
                  <c:v>강원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diamond"/>
            <c:size val="6"/>
            <c:spPr>
              <a:solidFill>
                <a:srgbClr val="F8A120"/>
              </a:solidFill>
              <a:ln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9290762669615928E-2"/>
                  <c:y val="3.32937515526390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C8F-4B5E-A28D-CB61BD70B1F7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C8F-4B5E-A28D-CB61BD70B1F7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C8F-4B5E-A28D-CB61BD70B1F7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3D7-49BD-A6E2-1C44E6867CEF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3D7-49BD-A6E2-1C44E6867CEF}"/>
                </c:ext>
              </c:extLst>
            </c:dLbl>
            <c:dLbl>
              <c:idx val="5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379-4752-B4D5-DC8B93058C37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B36-4B08-9BD9-E6A181C8A76D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0D9-427A-B30C-468FBEEB81E2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7E5-48B9-A151-43EB24F163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'학생수_시도별(1965-)'!$T$4:$T$63</c:f>
              <c:numCache>
                <c:formatCode>_(* #,##0_);_(* \(#,##0\);_(* "-"_);_(@_)</c:formatCode>
                <c:ptCount val="60"/>
                <c:pt idx="0">
                  <c:v>320498</c:v>
                </c:pt>
                <c:pt idx="1">
                  <c:v>342975</c:v>
                </c:pt>
                <c:pt idx="2">
                  <c:v>356502</c:v>
                </c:pt>
                <c:pt idx="3">
                  <c:v>381942</c:v>
                </c:pt>
                <c:pt idx="4">
                  <c:v>365351</c:v>
                </c:pt>
                <c:pt idx="5">
                  <c:v>370844</c:v>
                </c:pt>
                <c:pt idx="6">
                  <c:v>368448</c:v>
                </c:pt>
                <c:pt idx="7">
                  <c:v>361559</c:v>
                </c:pt>
                <c:pt idx="8">
                  <c:v>355792</c:v>
                </c:pt>
                <c:pt idx="9">
                  <c:v>345778</c:v>
                </c:pt>
                <c:pt idx="10">
                  <c:v>338128</c:v>
                </c:pt>
                <c:pt idx="11">
                  <c:v>325847</c:v>
                </c:pt>
                <c:pt idx="12">
                  <c:v>317328</c:v>
                </c:pt>
                <c:pt idx="13">
                  <c:v>313737</c:v>
                </c:pt>
                <c:pt idx="14">
                  <c:v>303420</c:v>
                </c:pt>
                <c:pt idx="15">
                  <c:v>292446</c:v>
                </c:pt>
                <c:pt idx="16">
                  <c:v>285658</c:v>
                </c:pt>
                <c:pt idx="17">
                  <c:v>274419</c:v>
                </c:pt>
                <c:pt idx="18">
                  <c:v>257721</c:v>
                </c:pt>
                <c:pt idx="19">
                  <c:v>242180</c:v>
                </c:pt>
                <c:pt idx="20">
                  <c:v>228238</c:v>
                </c:pt>
                <c:pt idx="21">
                  <c:v>217944</c:v>
                </c:pt>
                <c:pt idx="22">
                  <c:v>209774</c:v>
                </c:pt>
                <c:pt idx="23">
                  <c:v>203940</c:v>
                </c:pt>
                <c:pt idx="24">
                  <c:v>198551</c:v>
                </c:pt>
                <c:pt idx="25">
                  <c:v>188114</c:v>
                </c:pt>
                <c:pt idx="26">
                  <c:v>175127</c:v>
                </c:pt>
                <c:pt idx="27">
                  <c:v>163314</c:v>
                </c:pt>
                <c:pt idx="28">
                  <c:v>151239</c:v>
                </c:pt>
                <c:pt idx="29">
                  <c:v>138411</c:v>
                </c:pt>
                <c:pt idx="30">
                  <c:v>128143</c:v>
                </c:pt>
                <c:pt idx="31">
                  <c:v>122046</c:v>
                </c:pt>
                <c:pt idx="32">
                  <c:v>119516</c:v>
                </c:pt>
                <c:pt idx="33">
                  <c:v>119423</c:v>
                </c:pt>
                <c:pt idx="34">
                  <c:v>121717</c:v>
                </c:pt>
                <c:pt idx="35">
                  <c:v>122613</c:v>
                </c:pt>
                <c:pt idx="36">
                  <c:v>123102</c:v>
                </c:pt>
                <c:pt idx="37">
                  <c:v>124112</c:v>
                </c:pt>
                <c:pt idx="38">
                  <c:v>124305</c:v>
                </c:pt>
                <c:pt idx="39">
                  <c:v>122661</c:v>
                </c:pt>
                <c:pt idx="40">
                  <c:v>120102</c:v>
                </c:pt>
                <c:pt idx="41">
                  <c:v>117025</c:v>
                </c:pt>
                <c:pt idx="42">
                  <c:v>114973</c:v>
                </c:pt>
                <c:pt idx="43">
                  <c:v>110747</c:v>
                </c:pt>
                <c:pt idx="44">
                  <c:v>105480</c:v>
                </c:pt>
                <c:pt idx="45">
                  <c:v>99797</c:v>
                </c:pt>
                <c:pt idx="46">
                  <c:v>94442</c:v>
                </c:pt>
                <c:pt idx="47">
                  <c:v>88865</c:v>
                </c:pt>
                <c:pt idx="48">
                  <c:v>83187</c:v>
                </c:pt>
                <c:pt idx="49">
                  <c:v>80458</c:v>
                </c:pt>
                <c:pt idx="50">
                  <c:v>78414</c:v>
                </c:pt>
                <c:pt idx="51">
                  <c:v>76772</c:v>
                </c:pt>
                <c:pt idx="52">
                  <c:v>75722</c:v>
                </c:pt>
                <c:pt idx="53">
                  <c:v>75412</c:v>
                </c:pt>
                <c:pt idx="54">
                  <c:v>75617</c:v>
                </c:pt>
                <c:pt idx="55">
                  <c:v>73478</c:v>
                </c:pt>
                <c:pt idx="56">
                  <c:v>72373</c:v>
                </c:pt>
                <c:pt idx="57">
                  <c:v>71530</c:v>
                </c:pt>
                <c:pt idx="58">
                  <c:v>69298</c:v>
                </c:pt>
                <c:pt idx="59">
                  <c:v>65669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C8F-4B5E-A28D-CB61BD70B1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998720"/>
        <c:axId val="183997184"/>
      </c:lineChart>
      <c:catAx>
        <c:axId val="183989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991296"/>
        <c:crosses val="autoZero"/>
        <c:auto val="1"/>
        <c:lblAlgn val="ctr"/>
        <c:lblOffset val="100"/>
        <c:tickLblSkip val="5"/>
        <c:noMultiLvlLbl val="0"/>
      </c:catAx>
      <c:valAx>
        <c:axId val="183991296"/>
        <c:scaling>
          <c:orientation val="minMax"/>
          <c:max val="450000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989760"/>
        <c:crosses val="autoZero"/>
        <c:crossBetween val="between"/>
      </c:valAx>
      <c:valAx>
        <c:axId val="183997184"/>
        <c:scaling>
          <c:orientation val="minMax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183998720"/>
        <c:crosses val="max"/>
        <c:crossBetween val="between"/>
      </c:valAx>
      <c:catAx>
        <c:axId val="1839987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3997184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2163040681656819"/>
          <c:y val="0.9008980490658226"/>
          <c:w val="0.52755737762959265"/>
          <c:h val="5.9400894659504218E-2"/>
        </c:manualLayout>
      </c:layout>
      <c:overlay val="0"/>
      <c:txPr>
        <a:bodyPr/>
        <a:lstStyle/>
        <a:p>
          <a:pPr>
            <a:defRPr sz="100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>
      <a:solidFill>
        <a:schemeClr val="bg1">
          <a:lumMod val="75000"/>
        </a:schemeClr>
      </a:solidFill>
    </a:ln>
    <a:effectLst/>
  </c:spPr>
  <c:txPr>
    <a:bodyPr/>
    <a:lstStyle/>
    <a:p>
      <a:pPr>
        <a:defRPr sz="900"/>
      </a:pPr>
      <a:endParaRPr lang="ko-KR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5438483297536"/>
          <c:y val="0.21589444570912447"/>
          <c:w val="0.80952204393634941"/>
          <c:h val="0.612007525252538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'학생수_학년별(1965-)'!$D$3</c:f>
              <c:strCache>
                <c:ptCount val="1"/>
                <c:pt idx="0">
                  <c:v>1학년</c:v>
                </c:pt>
              </c:strCache>
            </c:strRef>
          </c:tx>
          <c:spPr>
            <a:solidFill>
              <a:srgbClr val="FFCC00"/>
            </a:solidFill>
          </c:spPr>
          <c:invertIfNegative val="0"/>
          <c:cat>
            <c:numRef>
              <c:f>'학생수_학년별(1965-)'!$B$4:$B$63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'학생수_학년별(1965-)'!$D$4:$D$63</c:f>
              <c:numCache>
                <c:formatCode>_(* #,##0_);_(* \(#,##0\);_(* "-"_);_(@_)</c:formatCode>
                <c:ptCount val="60"/>
                <c:pt idx="0">
                  <c:v>986036</c:v>
                </c:pt>
                <c:pt idx="1">
                  <c:v>991530</c:v>
                </c:pt>
                <c:pt idx="2">
                  <c:v>1050728</c:v>
                </c:pt>
                <c:pt idx="3">
                  <c:v>1041279</c:v>
                </c:pt>
                <c:pt idx="4">
                  <c:v>1013593</c:v>
                </c:pt>
                <c:pt idx="5">
                  <c:v>1024429</c:v>
                </c:pt>
                <c:pt idx="6">
                  <c:v>981234</c:v>
                </c:pt>
                <c:pt idx="7">
                  <c:v>942124</c:v>
                </c:pt>
                <c:pt idx="8">
                  <c:v>956660</c:v>
                </c:pt>
                <c:pt idx="9">
                  <c:v>929460</c:v>
                </c:pt>
                <c:pt idx="10">
                  <c:v>979868</c:v>
                </c:pt>
                <c:pt idx="11">
                  <c:v>944446</c:v>
                </c:pt>
                <c:pt idx="12">
                  <c:v>961564</c:v>
                </c:pt>
                <c:pt idx="13">
                  <c:v>1013285</c:v>
                </c:pt>
                <c:pt idx="14">
                  <c:v>970379</c:v>
                </c:pt>
                <c:pt idx="15">
                  <c:v>936113</c:v>
                </c:pt>
                <c:pt idx="16">
                  <c:v>889436</c:v>
                </c:pt>
                <c:pt idx="17">
                  <c:v>818813</c:v>
                </c:pt>
                <c:pt idx="18">
                  <c:v>751017</c:v>
                </c:pt>
                <c:pt idx="21">
                  <c:v>850788</c:v>
                </c:pt>
                <c:pt idx="22">
                  <c:v>847693</c:v>
                </c:pt>
                <c:pt idx="23">
                  <c:v>857096</c:v>
                </c:pt>
                <c:pt idx="24">
                  <c:v>821378</c:v>
                </c:pt>
                <c:pt idx="25">
                  <c:v>744407</c:v>
                </c:pt>
                <c:pt idx="26">
                  <c:v>653095</c:v>
                </c:pt>
                <c:pt idx="27">
                  <c:v>648865</c:v>
                </c:pt>
                <c:pt idx="28">
                  <c:v>622693</c:v>
                </c:pt>
                <c:pt idx="29">
                  <c:v>618898</c:v>
                </c:pt>
                <c:pt idx="30">
                  <c:v>623737</c:v>
                </c:pt>
                <c:pt idx="31">
                  <c:v>638854</c:v>
                </c:pt>
                <c:pt idx="32">
                  <c:v>635648</c:v>
                </c:pt>
                <c:pt idx="33">
                  <c:v>710856</c:v>
                </c:pt>
                <c:pt idx="34">
                  <c:v>718844</c:v>
                </c:pt>
                <c:pt idx="35">
                  <c:v>703112</c:v>
                </c:pt>
                <c:pt idx="36">
                  <c:v>694256</c:v>
                </c:pt>
                <c:pt idx="37">
                  <c:v>693103</c:v>
                </c:pt>
                <c:pt idx="38">
                  <c:v>668953</c:v>
                </c:pt>
                <c:pt idx="39">
                  <c:v>657017</c:v>
                </c:pt>
                <c:pt idx="40">
                  <c:v>625876</c:v>
                </c:pt>
                <c:pt idx="41">
                  <c:v>604836</c:v>
                </c:pt>
                <c:pt idx="42">
                  <c:v>608099</c:v>
                </c:pt>
                <c:pt idx="43">
                  <c:v>534816</c:v>
                </c:pt>
                <c:pt idx="44">
                  <c:v>468233</c:v>
                </c:pt>
                <c:pt idx="45">
                  <c:v>476286</c:v>
                </c:pt>
                <c:pt idx="46">
                  <c:v>457026</c:v>
                </c:pt>
                <c:pt idx="47">
                  <c:v>421678</c:v>
                </c:pt>
                <c:pt idx="48">
                  <c:v>436308</c:v>
                </c:pt>
                <c:pt idx="49">
                  <c:v>478890</c:v>
                </c:pt>
                <c:pt idx="50">
                  <c:v>454024</c:v>
                </c:pt>
                <c:pt idx="51">
                  <c:v>434362</c:v>
                </c:pt>
                <c:pt idx="52">
                  <c:v>458353</c:v>
                </c:pt>
                <c:pt idx="53">
                  <c:v>460403</c:v>
                </c:pt>
                <c:pt idx="54">
                  <c:v>472947</c:v>
                </c:pt>
                <c:pt idx="55">
                  <c:v>426484</c:v>
                </c:pt>
                <c:pt idx="56">
                  <c:v>427226</c:v>
                </c:pt>
                <c:pt idx="57">
                  <c:v>431222</c:v>
                </c:pt>
                <c:pt idx="58">
                  <c:v>401752</c:v>
                </c:pt>
                <c:pt idx="59">
                  <c:v>353713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09-44F1-BB1B-9AB221E339A1}"/>
            </c:ext>
          </c:extLst>
        </c:ser>
        <c:ser>
          <c:idx val="1"/>
          <c:order val="1"/>
          <c:tx>
            <c:strRef>
              <c:f>'학생수_학년별(1965-)'!$E$3</c:f>
              <c:strCache>
                <c:ptCount val="1"/>
                <c:pt idx="0">
                  <c:v>2학년</c:v>
                </c:pt>
              </c:strCache>
            </c:strRef>
          </c:tx>
          <c:spPr>
            <a:solidFill>
              <a:srgbClr val="808000"/>
            </a:solidFill>
          </c:spPr>
          <c:invertIfNegative val="0"/>
          <c:cat>
            <c:numRef>
              <c:f>'학생수_학년별(1965-)'!$B$4:$B$63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'학생수_학년별(1965-)'!$E$4:$E$63</c:f>
              <c:numCache>
                <c:formatCode>_(* #,##0_);_(* \(#,##0\);_(* "-"_);_(@_)</c:formatCode>
                <c:ptCount val="60"/>
                <c:pt idx="0">
                  <c:v>883087</c:v>
                </c:pt>
                <c:pt idx="1">
                  <c:v>937468</c:v>
                </c:pt>
                <c:pt idx="2">
                  <c:v>942260</c:v>
                </c:pt>
                <c:pt idx="3">
                  <c:v>1024331</c:v>
                </c:pt>
                <c:pt idx="4">
                  <c:v>991732</c:v>
                </c:pt>
                <c:pt idx="5">
                  <c:v>979921</c:v>
                </c:pt>
                <c:pt idx="6">
                  <c:v>1004768</c:v>
                </c:pt>
                <c:pt idx="7">
                  <c:v>946216</c:v>
                </c:pt>
                <c:pt idx="8">
                  <c:v>916177</c:v>
                </c:pt>
                <c:pt idx="9">
                  <c:v>936099</c:v>
                </c:pt>
                <c:pt idx="10">
                  <c:v>906252</c:v>
                </c:pt>
                <c:pt idx="11">
                  <c:v>954186</c:v>
                </c:pt>
                <c:pt idx="12">
                  <c:v>922471</c:v>
                </c:pt>
                <c:pt idx="13">
                  <c:v>941803</c:v>
                </c:pt>
                <c:pt idx="14">
                  <c:v>996027</c:v>
                </c:pt>
                <c:pt idx="15">
                  <c:v>953186</c:v>
                </c:pt>
                <c:pt idx="16">
                  <c:v>912723</c:v>
                </c:pt>
                <c:pt idx="17">
                  <c:v>876950</c:v>
                </c:pt>
                <c:pt idx="18">
                  <c:v>806399</c:v>
                </c:pt>
                <c:pt idx="21">
                  <c:v>760045</c:v>
                </c:pt>
                <c:pt idx="22">
                  <c:v>848053</c:v>
                </c:pt>
                <c:pt idx="23">
                  <c:v>844949</c:v>
                </c:pt>
                <c:pt idx="24">
                  <c:v>855716</c:v>
                </c:pt>
                <c:pt idx="25">
                  <c:v>821251</c:v>
                </c:pt>
                <c:pt idx="26">
                  <c:v>743652</c:v>
                </c:pt>
                <c:pt idx="27">
                  <c:v>653871</c:v>
                </c:pt>
                <c:pt idx="28">
                  <c:v>649072</c:v>
                </c:pt>
                <c:pt idx="29">
                  <c:v>623399</c:v>
                </c:pt>
                <c:pt idx="30">
                  <c:v>619585</c:v>
                </c:pt>
                <c:pt idx="31">
                  <c:v>623949</c:v>
                </c:pt>
                <c:pt idx="32">
                  <c:v>639305</c:v>
                </c:pt>
                <c:pt idx="33">
                  <c:v>634307</c:v>
                </c:pt>
                <c:pt idx="34">
                  <c:v>705432</c:v>
                </c:pt>
                <c:pt idx="35">
                  <c:v>720388</c:v>
                </c:pt>
                <c:pt idx="36">
                  <c:v>705333</c:v>
                </c:pt>
                <c:pt idx="37">
                  <c:v>696013</c:v>
                </c:pt>
                <c:pt idx="38">
                  <c:v>696392</c:v>
                </c:pt>
                <c:pt idx="39">
                  <c:v>668950</c:v>
                </c:pt>
                <c:pt idx="40">
                  <c:v>657384</c:v>
                </c:pt>
                <c:pt idx="41">
                  <c:v>626677</c:v>
                </c:pt>
                <c:pt idx="42">
                  <c:v>603758</c:v>
                </c:pt>
                <c:pt idx="43">
                  <c:v>607483</c:v>
                </c:pt>
                <c:pt idx="44">
                  <c:v>534268</c:v>
                </c:pt>
                <c:pt idx="45">
                  <c:v>467816</c:v>
                </c:pt>
                <c:pt idx="46">
                  <c:v>475425</c:v>
                </c:pt>
                <c:pt idx="47">
                  <c:v>456193</c:v>
                </c:pt>
                <c:pt idx="48">
                  <c:v>421027</c:v>
                </c:pt>
                <c:pt idx="49">
                  <c:v>435376</c:v>
                </c:pt>
                <c:pt idx="50">
                  <c:v>477749</c:v>
                </c:pt>
                <c:pt idx="51">
                  <c:v>452963</c:v>
                </c:pt>
                <c:pt idx="52">
                  <c:v>433289</c:v>
                </c:pt>
                <c:pt idx="53">
                  <c:v>456806</c:v>
                </c:pt>
                <c:pt idx="54">
                  <c:v>458840</c:v>
                </c:pt>
                <c:pt idx="55">
                  <c:v>471054</c:v>
                </c:pt>
                <c:pt idx="56">
                  <c:v>425516</c:v>
                </c:pt>
                <c:pt idx="57">
                  <c:v>424081</c:v>
                </c:pt>
                <c:pt idx="58">
                  <c:v>427809</c:v>
                </c:pt>
                <c:pt idx="59">
                  <c:v>398404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09-44F1-BB1B-9AB221E339A1}"/>
            </c:ext>
          </c:extLst>
        </c:ser>
        <c:ser>
          <c:idx val="2"/>
          <c:order val="2"/>
          <c:tx>
            <c:strRef>
              <c:f>'학생수_학년별(1965-)'!$F$3</c:f>
              <c:strCache>
                <c:ptCount val="1"/>
                <c:pt idx="0">
                  <c:v>3학년</c:v>
                </c:pt>
              </c:strCache>
            </c:strRef>
          </c:tx>
          <c:spPr>
            <a:solidFill>
              <a:srgbClr val="666633"/>
            </a:solidFill>
          </c:spPr>
          <c:invertIfNegative val="0"/>
          <c:cat>
            <c:numRef>
              <c:f>'학생수_학년별(1965-)'!$B$4:$B$63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'학생수_학년별(1965-)'!$F$4:$F$63</c:f>
              <c:numCache>
                <c:formatCode>_(* #,##0_);_(* \(#,##0\);_(* "-"_);_(@_)</c:formatCode>
                <c:ptCount val="60"/>
                <c:pt idx="0">
                  <c:v>846897</c:v>
                </c:pt>
                <c:pt idx="1">
                  <c:v>863536</c:v>
                </c:pt>
                <c:pt idx="2">
                  <c:v>916017</c:v>
                </c:pt>
                <c:pt idx="3">
                  <c:v>936701</c:v>
                </c:pt>
                <c:pt idx="4">
                  <c:v>999193</c:v>
                </c:pt>
                <c:pt idx="5">
                  <c:v>977486</c:v>
                </c:pt>
                <c:pt idx="6">
                  <c:v>971064</c:v>
                </c:pt>
                <c:pt idx="7">
                  <c:v>993659</c:v>
                </c:pt>
                <c:pt idx="8">
                  <c:v>933109</c:v>
                </c:pt>
                <c:pt idx="9">
                  <c:v>906858</c:v>
                </c:pt>
                <c:pt idx="10">
                  <c:v>926638</c:v>
                </c:pt>
                <c:pt idx="11">
                  <c:v>891790</c:v>
                </c:pt>
                <c:pt idx="12">
                  <c:v>946691</c:v>
                </c:pt>
                <c:pt idx="13">
                  <c:v>916667</c:v>
                </c:pt>
                <c:pt idx="14">
                  <c:v>937780</c:v>
                </c:pt>
                <c:pt idx="15">
                  <c:v>990376</c:v>
                </c:pt>
                <c:pt idx="16">
                  <c:v>951395</c:v>
                </c:pt>
                <c:pt idx="17">
                  <c:v>906462</c:v>
                </c:pt>
                <c:pt idx="18">
                  <c:v>871748</c:v>
                </c:pt>
                <c:pt idx="21">
                  <c:v>770598</c:v>
                </c:pt>
                <c:pt idx="22">
                  <c:v>759972</c:v>
                </c:pt>
                <c:pt idx="23">
                  <c:v>848199</c:v>
                </c:pt>
                <c:pt idx="24">
                  <c:v>844805</c:v>
                </c:pt>
                <c:pt idx="25">
                  <c:v>855242</c:v>
                </c:pt>
                <c:pt idx="26">
                  <c:v>819722</c:v>
                </c:pt>
                <c:pt idx="27">
                  <c:v>743069</c:v>
                </c:pt>
                <c:pt idx="28">
                  <c:v>653091</c:v>
                </c:pt>
                <c:pt idx="29">
                  <c:v>648183</c:v>
                </c:pt>
                <c:pt idx="30">
                  <c:v>623247</c:v>
                </c:pt>
                <c:pt idx="31">
                  <c:v>618746</c:v>
                </c:pt>
                <c:pt idx="32">
                  <c:v>623467</c:v>
                </c:pt>
                <c:pt idx="33">
                  <c:v>636118</c:v>
                </c:pt>
                <c:pt idx="34">
                  <c:v>637440</c:v>
                </c:pt>
                <c:pt idx="35">
                  <c:v>705241</c:v>
                </c:pt>
                <c:pt idx="36">
                  <c:v>719567</c:v>
                </c:pt>
                <c:pt idx="37">
                  <c:v>703046</c:v>
                </c:pt>
                <c:pt idx="38">
                  <c:v>695820</c:v>
                </c:pt>
                <c:pt idx="39">
                  <c:v>691824</c:v>
                </c:pt>
                <c:pt idx="40">
                  <c:v>667281</c:v>
                </c:pt>
                <c:pt idx="41">
                  <c:v>656031</c:v>
                </c:pt>
                <c:pt idx="42">
                  <c:v>623406</c:v>
                </c:pt>
                <c:pt idx="43">
                  <c:v>601670</c:v>
                </c:pt>
                <c:pt idx="44">
                  <c:v>605978</c:v>
                </c:pt>
                <c:pt idx="45">
                  <c:v>533502</c:v>
                </c:pt>
                <c:pt idx="46">
                  <c:v>466701</c:v>
                </c:pt>
                <c:pt idx="47">
                  <c:v>474629</c:v>
                </c:pt>
                <c:pt idx="48">
                  <c:v>455895</c:v>
                </c:pt>
                <c:pt idx="49">
                  <c:v>420490</c:v>
                </c:pt>
                <c:pt idx="50">
                  <c:v>434963</c:v>
                </c:pt>
                <c:pt idx="51">
                  <c:v>477179</c:v>
                </c:pt>
                <c:pt idx="52">
                  <c:v>452297</c:v>
                </c:pt>
                <c:pt idx="53">
                  <c:v>432777</c:v>
                </c:pt>
                <c:pt idx="54">
                  <c:v>456066</c:v>
                </c:pt>
                <c:pt idx="55">
                  <c:v>458247</c:v>
                </c:pt>
                <c:pt idx="56">
                  <c:v>471768</c:v>
                </c:pt>
                <c:pt idx="57">
                  <c:v>424454</c:v>
                </c:pt>
                <c:pt idx="58">
                  <c:v>423154</c:v>
                </c:pt>
                <c:pt idx="59">
                  <c:v>427166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09-44F1-BB1B-9AB221E339A1}"/>
            </c:ext>
          </c:extLst>
        </c:ser>
        <c:ser>
          <c:idx val="3"/>
          <c:order val="3"/>
          <c:tx>
            <c:strRef>
              <c:f>'학생수_학년별(1965-)'!$G$3</c:f>
              <c:strCache>
                <c:ptCount val="1"/>
                <c:pt idx="0">
                  <c:v>4학년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numRef>
              <c:f>'학생수_학년별(1965-)'!$B$4:$B$63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'학생수_학년별(1965-)'!$G$4:$G$63</c:f>
              <c:numCache>
                <c:formatCode>_(* #,##0_);_(* \(#,##0\);_(* "-"_);_(@_)</c:formatCode>
                <c:ptCount val="60"/>
                <c:pt idx="0">
                  <c:v>850140</c:v>
                </c:pt>
                <c:pt idx="1">
                  <c:v>834921</c:v>
                </c:pt>
                <c:pt idx="2">
                  <c:v>849966</c:v>
                </c:pt>
                <c:pt idx="3">
                  <c:v>907689</c:v>
                </c:pt>
                <c:pt idx="4">
                  <c:v>910405</c:v>
                </c:pt>
                <c:pt idx="5">
                  <c:v>991146</c:v>
                </c:pt>
                <c:pt idx="6">
                  <c:v>973123</c:v>
                </c:pt>
                <c:pt idx="7">
                  <c:v>961722</c:v>
                </c:pt>
                <c:pt idx="8">
                  <c:v>985203</c:v>
                </c:pt>
                <c:pt idx="9">
                  <c:v>926221</c:v>
                </c:pt>
                <c:pt idx="10">
                  <c:v>901031</c:v>
                </c:pt>
                <c:pt idx="11">
                  <c:v>916991</c:v>
                </c:pt>
                <c:pt idx="12">
                  <c:v>887725</c:v>
                </c:pt>
                <c:pt idx="13">
                  <c:v>943543</c:v>
                </c:pt>
                <c:pt idx="14">
                  <c:v>915002</c:v>
                </c:pt>
                <c:pt idx="15">
                  <c:v>932337</c:v>
                </c:pt>
                <c:pt idx="16">
                  <c:v>989493</c:v>
                </c:pt>
                <c:pt idx="17">
                  <c:v>947494</c:v>
                </c:pt>
                <c:pt idx="18">
                  <c:v>903536</c:v>
                </c:pt>
                <c:pt idx="21">
                  <c:v>744299</c:v>
                </c:pt>
                <c:pt idx="22">
                  <c:v>769249</c:v>
                </c:pt>
                <c:pt idx="23">
                  <c:v>758012</c:v>
                </c:pt>
                <c:pt idx="24">
                  <c:v>846862</c:v>
                </c:pt>
                <c:pt idx="25">
                  <c:v>844219</c:v>
                </c:pt>
                <c:pt idx="26">
                  <c:v>854291</c:v>
                </c:pt>
                <c:pt idx="27">
                  <c:v>819200</c:v>
                </c:pt>
                <c:pt idx="28">
                  <c:v>742093</c:v>
                </c:pt>
                <c:pt idx="29">
                  <c:v>651815</c:v>
                </c:pt>
                <c:pt idx="30">
                  <c:v>647730</c:v>
                </c:pt>
                <c:pt idx="31">
                  <c:v>622372</c:v>
                </c:pt>
                <c:pt idx="32">
                  <c:v>618289</c:v>
                </c:pt>
                <c:pt idx="33">
                  <c:v>620139</c:v>
                </c:pt>
                <c:pt idx="34">
                  <c:v>637286</c:v>
                </c:pt>
                <c:pt idx="35">
                  <c:v>635104</c:v>
                </c:pt>
                <c:pt idx="36">
                  <c:v>702901</c:v>
                </c:pt>
                <c:pt idx="37">
                  <c:v>716034</c:v>
                </c:pt>
                <c:pt idx="38">
                  <c:v>701871</c:v>
                </c:pt>
                <c:pt idx="39">
                  <c:v>691134</c:v>
                </c:pt>
                <c:pt idx="40">
                  <c:v>689366</c:v>
                </c:pt>
                <c:pt idx="41">
                  <c:v>665454</c:v>
                </c:pt>
                <c:pt idx="42">
                  <c:v>652114</c:v>
                </c:pt>
                <c:pt idx="43">
                  <c:v>620720</c:v>
                </c:pt>
                <c:pt idx="44">
                  <c:v>600090</c:v>
                </c:pt>
                <c:pt idx="45">
                  <c:v>604859</c:v>
                </c:pt>
                <c:pt idx="46">
                  <c:v>532241</c:v>
                </c:pt>
                <c:pt idx="47">
                  <c:v>465877</c:v>
                </c:pt>
                <c:pt idx="48">
                  <c:v>474126</c:v>
                </c:pt>
                <c:pt idx="49">
                  <c:v>455234</c:v>
                </c:pt>
                <c:pt idx="50">
                  <c:v>420031</c:v>
                </c:pt>
                <c:pt idx="51">
                  <c:v>434433</c:v>
                </c:pt>
                <c:pt idx="52">
                  <c:v>476713</c:v>
                </c:pt>
                <c:pt idx="53">
                  <c:v>451635</c:v>
                </c:pt>
                <c:pt idx="54">
                  <c:v>432282</c:v>
                </c:pt>
                <c:pt idx="55">
                  <c:v>455478</c:v>
                </c:pt>
                <c:pt idx="56">
                  <c:v>458905</c:v>
                </c:pt>
                <c:pt idx="57">
                  <c:v>470779</c:v>
                </c:pt>
                <c:pt idx="58">
                  <c:v>423680</c:v>
                </c:pt>
                <c:pt idx="59">
                  <c:v>422581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09-44F1-BB1B-9AB221E339A1}"/>
            </c:ext>
          </c:extLst>
        </c:ser>
        <c:ser>
          <c:idx val="4"/>
          <c:order val="4"/>
          <c:tx>
            <c:strRef>
              <c:f>'학생수_학년별(1965-)'!$H$3</c:f>
              <c:strCache>
                <c:ptCount val="1"/>
                <c:pt idx="0">
                  <c:v>5학년</c:v>
                </c:pt>
              </c:strCache>
            </c:strRef>
          </c:tx>
          <c:spPr>
            <a:solidFill>
              <a:srgbClr val="800000"/>
            </a:solidFill>
          </c:spPr>
          <c:invertIfNegative val="0"/>
          <c:cat>
            <c:numRef>
              <c:f>'학생수_학년별(1965-)'!$B$4:$B$63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'학생수_학년별(1965-)'!$H$4:$H$63</c:f>
              <c:numCache>
                <c:formatCode>_(* #,##0_);_(* \(#,##0\);_(* "-"_);_(@_)</c:formatCode>
                <c:ptCount val="60"/>
                <c:pt idx="0">
                  <c:v>752951</c:v>
                </c:pt>
                <c:pt idx="1">
                  <c:v>836434</c:v>
                </c:pt>
                <c:pt idx="2">
                  <c:v>816555</c:v>
                </c:pt>
                <c:pt idx="3">
                  <c:v>842588</c:v>
                </c:pt>
                <c:pt idx="4">
                  <c:v>887553</c:v>
                </c:pt>
                <c:pt idx="5">
                  <c:v>900536</c:v>
                </c:pt>
                <c:pt idx="6">
                  <c:v>986117</c:v>
                </c:pt>
                <c:pt idx="7">
                  <c:v>962283</c:v>
                </c:pt>
                <c:pt idx="8">
                  <c:v>952348</c:v>
                </c:pt>
                <c:pt idx="9">
                  <c:v>977762</c:v>
                </c:pt>
                <c:pt idx="10">
                  <c:v>918376</c:v>
                </c:pt>
                <c:pt idx="11">
                  <c:v>891610</c:v>
                </c:pt>
                <c:pt idx="12">
                  <c:v>911330</c:v>
                </c:pt>
                <c:pt idx="13">
                  <c:v>882622</c:v>
                </c:pt>
                <c:pt idx="14">
                  <c:v>941375</c:v>
                </c:pt>
                <c:pt idx="15">
                  <c:v>909772</c:v>
                </c:pt>
                <c:pt idx="16">
                  <c:v>933069</c:v>
                </c:pt>
                <c:pt idx="17">
                  <c:v>986041</c:v>
                </c:pt>
                <c:pt idx="18">
                  <c:v>942680</c:v>
                </c:pt>
                <c:pt idx="21">
                  <c:v>803678</c:v>
                </c:pt>
                <c:pt idx="22">
                  <c:v>743771</c:v>
                </c:pt>
                <c:pt idx="23">
                  <c:v>768677</c:v>
                </c:pt>
                <c:pt idx="24">
                  <c:v>757569</c:v>
                </c:pt>
                <c:pt idx="25">
                  <c:v>846379</c:v>
                </c:pt>
                <c:pt idx="26">
                  <c:v>842980</c:v>
                </c:pt>
                <c:pt idx="27">
                  <c:v>853168</c:v>
                </c:pt>
                <c:pt idx="28">
                  <c:v>818592</c:v>
                </c:pt>
                <c:pt idx="29">
                  <c:v>740812</c:v>
                </c:pt>
                <c:pt idx="30">
                  <c:v>651211</c:v>
                </c:pt>
                <c:pt idx="31">
                  <c:v>646609</c:v>
                </c:pt>
                <c:pt idx="32">
                  <c:v>621758</c:v>
                </c:pt>
                <c:pt idx="33">
                  <c:v>614920</c:v>
                </c:pt>
                <c:pt idx="34">
                  <c:v>621217</c:v>
                </c:pt>
                <c:pt idx="35">
                  <c:v>636435</c:v>
                </c:pt>
                <c:pt idx="36">
                  <c:v>633188</c:v>
                </c:pt>
                <c:pt idx="37">
                  <c:v>700339</c:v>
                </c:pt>
                <c:pt idx="38">
                  <c:v>714844</c:v>
                </c:pt>
                <c:pt idx="39">
                  <c:v>697476</c:v>
                </c:pt>
                <c:pt idx="40">
                  <c:v>688453</c:v>
                </c:pt>
                <c:pt idx="41">
                  <c:v>686640</c:v>
                </c:pt>
                <c:pt idx="42">
                  <c:v>660688</c:v>
                </c:pt>
                <c:pt idx="43">
                  <c:v>649074</c:v>
                </c:pt>
                <c:pt idx="44">
                  <c:v>618571</c:v>
                </c:pt>
                <c:pt idx="45">
                  <c:v>598653</c:v>
                </c:pt>
                <c:pt idx="46">
                  <c:v>603165</c:v>
                </c:pt>
                <c:pt idx="47">
                  <c:v>531080</c:v>
                </c:pt>
                <c:pt idx="48">
                  <c:v>465479</c:v>
                </c:pt>
                <c:pt idx="49">
                  <c:v>473280</c:v>
                </c:pt>
                <c:pt idx="50">
                  <c:v>454723</c:v>
                </c:pt>
                <c:pt idx="51">
                  <c:v>419509</c:v>
                </c:pt>
                <c:pt idx="52">
                  <c:v>434069</c:v>
                </c:pt>
                <c:pt idx="53">
                  <c:v>476043</c:v>
                </c:pt>
                <c:pt idx="54">
                  <c:v>451185</c:v>
                </c:pt>
                <c:pt idx="55">
                  <c:v>431638</c:v>
                </c:pt>
                <c:pt idx="56">
                  <c:v>456378</c:v>
                </c:pt>
                <c:pt idx="57">
                  <c:v>458085</c:v>
                </c:pt>
                <c:pt idx="58">
                  <c:v>469860</c:v>
                </c:pt>
                <c:pt idx="59">
                  <c:v>423369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F09-44F1-BB1B-9AB221E339A1}"/>
            </c:ext>
          </c:extLst>
        </c:ser>
        <c:ser>
          <c:idx val="5"/>
          <c:order val="5"/>
          <c:tx>
            <c:strRef>
              <c:f>'학생수_학년별(1965-)'!$I$3</c:f>
              <c:strCache>
                <c:ptCount val="1"/>
                <c:pt idx="0">
                  <c:v>6학년</c:v>
                </c:pt>
              </c:strCache>
            </c:strRef>
          </c:tx>
          <c:spPr>
            <a:solidFill>
              <a:srgbClr val="003300"/>
            </a:solidFill>
          </c:spPr>
          <c:invertIfNegative val="0"/>
          <c:cat>
            <c:numRef>
              <c:f>'학생수_학년별(1965-)'!$B$4:$B$63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'학생수_학년별(1965-)'!$I$4:$I$63</c:f>
              <c:numCache>
                <c:formatCode>_(* #,##0_);_(* \(#,##0\);_(* "-"_);_(@_)</c:formatCode>
                <c:ptCount val="60"/>
                <c:pt idx="0">
                  <c:v>622234</c:v>
                </c:pt>
                <c:pt idx="1">
                  <c:v>701601</c:v>
                </c:pt>
                <c:pt idx="2">
                  <c:v>806974</c:v>
                </c:pt>
                <c:pt idx="3">
                  <c:v>795989</c:v>
                </c:pt>
                <c:pt idx="4">
                  <c:v>820340</c:v>
                </c:pt>
                <c:pt idx="5">
                  <c:v>875783</c:v>
                </c:pt>
                <c:pt idx="6">
                  <c:v>891142</c:v>
                </c:pt>
                <c:pt idx="7">
                  <c:v>969876</c:v>
                </c:pt>
                <c:pt idx="8">
                  <c:v>948788</c:v>
                </c:pt>
                <c:pt idx="9">
                  <c:v>942368</c:v>
                </c:pt>
                <c:pt idx="10">
                  <c:v>966909</c:v>
                </c:pt>
                <c:pt idx="11">
                  <c:v>904714</c:v>
                </c:pt>
                <c:pt idx="12">
                  <c:v>884636</c:v>
                </c:pt>
                <c:pt idx="13">
                  <c:v>906445</c:v>
                </c:pt>
                <c:pt idx="14">
                  <c:v>880149</c:v>
                </c:pt>
                <c:pt idx="15">
                  <c:v>936218</c:v>
                </c:pt>
                <c:pt idx="16">
                  <c:v>910378</c:v>
                </c:pt>
                <c:pt idx="17">
                  <c:v>929488</c:v>
                </c:pt>
                <c:pt idx="18">
                  <c:v>981784</c:v>
                </c:pt>
                <c:pt idx="21">
                  <c:v>868915</c:v>
                </c:pt>
                <c:pt idx="22">
                  <c:v>802984</c:v>
                </c:pt>
                <c:pt idx="23">
                  <c:v>742924</c:v>
                </c:pt>
                <c:pt idx="24">
                  <c:v>767931</c:v>
                </c:pt>
                <c:pt idx="25">
                  <c:v>757022</c:v>
                </c:pt>
                <c:pt idx="26">
                  <c:v>844765</c:v>
                </c:pt>
                <c:pt idx="27">
                  <c:v>841955</c:v>
                </c:pt>
                <c:pt idx="28">
                  <c:v>850711</c:v>
                </c:pt>
                <c:pt idx="29">
                  <c:v>816288</c:v>
                </c:pt>
                <c:pt idx="30">
                  <c:v>739653</c:v>
                </c:pt>
                <c:pt idx="31">
                  <c:v>650010</c:v>
                </c:pt>
                <c:pt idx="32">
                  <c:v>645519</c:v>
                </c:pt>
                <c:pt idx="33">
                  <c:v>618221</c:v>
                </c:pt>
                <c:pt idx="34">
                  <c:v>615318</c:v>
                </c:pt>
                <c:pt idx="35">
                  <c:v>619711</c:v>
                </c:pt>
                <c:pt idx="36">
                  <c:v>634184</c:v>
                </c:pt>
                <c:pt idx="37">
                  <c:v>629831</c:v>
                </c:pt>
                <c:pt idx="38">
                  <c:v>697746</c:v>
                </c:pt>
                <c:pt idx="39">
                  <c:v>709794</c:v>
                </c:pt>
                <c:pt idx="40">
                  <c:v>694441</c:v>
                </c:pt>
                <c:pt idx="41">
                  <c:v>685405</c:v>
                </c:pt>
                <c:pt idx="42">
                  <c:v>681933</c:v>
                </c:pt>
                <c:pt idx="43">
                  <c:v>658444</c:v>
                </c:pt>
                <c:pt idx="44">
                  <c:v>647255</c:v>
                </c:pt>
                <c:pt idx="45">
                  <c:v>617978</c:v>
                </c:pt>
                <c:pt idx="46">
                  <c:v>597919</c:v>
                </c:pt>
                <c:pt idx="47">
                  <c:v>602538</c:v>
                </c:pt>
                <c:pt idx="48">
                  <c:v>531165</c:v>
                </c:pt>
                <c:pt idx="49">
                  <c:v>465239</c:v>
                </c:pt>
                <c:pt idx="50">
                  <c:v>473120</c:v>
                </c:pt>
                <c:pt idx="51">
                  <c:v>454397</c:v>
                </c:pt>
                <c:pt idx="52">
                  <c:v>419506</c:v>
                </c:pt>
                <c:pt idx="53">
                  <c:v>433721</c:v>
                </c:pt>
                <c:pt idx="54">
                  <c:v>475899</c:v>
                </c:pt>
                <c:pt idx="55">
                  <c:v>450815</c:v>
                </c:pt>
                <c:pt idx="56">
                  <c:v>432547</c:v>
                </c:pt>
                <c:pt idx="57">
                  <c:v>455657</c:v>
                </c:pt>
                <c:pt idx="58">
                  <c:v>457674</c:v>
                </c:pt>
                <c:pt idx="59">
                  <c:v>469772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F09-44F1-BB1B-9AB221E339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3902592"/>
        <c:axId val="183904128"/>
      </c:barChart>
      <c:catAx>
        <c:axId val="183902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904128"/>
        <c:crosses val="autoZero"/>
        <c:auto val="1"/>
        <c:lblAlgn val="ctr"/>
        <c:lblOffset val="100"/>
        <c:tickLblSkip val="5"/>
        <c:noMultiLvlLbl val="0"/>
      </c:catAx>
      <c:valAx>
        <c:axId val="18390412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902592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9.3062801125633463E-2"/>
          <c:y val="0.90059051262005962"/>
          <c:w val="0.79740294520690103"/>
          <c:h val="7.071955899426588E-2"/>
        </c:manualLayout>
      </c:layout>
      <c:overlay val="0"/>
      <c:txPr>
        <a:bodyPr/>
        <a:lstStyle/>
        <a:p>
          <a:pPr>
            <a:defRPr sz="105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677" l="0.70000000000000062" r="0.70000000000000062" t="0.75000000000000677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5438483297536"/>
          <c:y val="0.21589444570912458"/>
          <c:w val="0.80952204393634919"/>
          <c:h val="0.612007525252538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'학생수_연령별(1965-)'!$D$3</c:f>
              <c:strCache>
                <c:ptCount val="1"/>
                <c:pt idx="0">
                  <c:v>6세 이하</c:v>
                </c:pt>
              </c:strCache>
            </c:strRef>
          </c:tx>
          <c:spPr>
            <a:solidFill>
              <a:srgbClr val="FFCC00"/>
            </a:solidFill>
          </c:spPr>
          <c:invertIfNegative val="0"/>
          <c:cat>
            <c:numRef>
              <c:f>'학생수_연령별(1965-)'!$B$4:$B$63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'학생수_연령별(1965-)'!$D$4:$D$63</c:f>
              <c:numCache>
                <c:formatCode>_(* #,##0_);_(* \(#,##0\);_(* "-"_);_(@_)</c:formatCode>
                <c:ptCount val="60"/>
                <c:pt idx="0">
                  <c:v>752097</c:v>
                </c:pt>
                <c:pt idx="1">
                  <c:v>777406</c:v>
                </c:pt>
                <c:pt idx="2">
                  <c:v>815219</c:v>
                </c:pt>
                <c:pt idx="3">
                  <c:v>801342</c:v>
                </c:pt>
                <c:pt idx="4">
                  <c:v>726514</c:v>
                </c:pt>
                <c:pt idx="5">
                  <c:v>740325</c:v>
                </c:pt>
                <c:pt idx="6">
                  <c:v>722587</c:v>
                </c:pt>
                <c:pt idx="7">
                  <c:v>703184</c:v>
                </c:pt>
                <c:pt idx="8">
                  <c:v>712672</c:v>
                </c:pt>
                <c:pt idx="9">
                  <c:v>738864</c:v>
                </c:pt>
                <c:pt idx="10">
                  <c:v>785695</c:v>
                </c:pt>
                <c:pt idx="11">
                  <c:v>760635</c:v>
                </c:pt>
                <c:pt idx="12">
                  <c:v>797494</c:v>
                </c:pt>
                <c:pt idx="13">
                  <c:v>858316</c:v>
                </c:pt>
                <c:pt idx="14">
                  <c:v>855853</c:v>
                </c:pt>
                <c:pt idx="15">
                  <c:v>838823</c:v>
                </c:pt>
                <c:pt idx="16">
                  <c:v>797038</c:v>
                </c:pt>
                <c:pt idx="17">
                  <c:v>754892</c:v>
                </c:pt>
                <c:pt idx="18">
                  <c:v>707652</c:v>
                </c:pt>
                <c:pt idx="22">
                  <c:v>812984</c:v>
                </c:pt>
                <c:pt idx="23">
                  <c:v>822350</c:v>
                </c:pt>
                <c:pt idx="24">
                  <c:v>779529</c:v>
                </c:pt>
                <c:pt idx="25">
                  <c:v>704948</c:v>
                </c:pt>
                <c:pt idx="26">
                  <c:v>616605</c:v>
                </c:pt>
                <c:pt idx="27">
                  <c:v>610609</c:v>
                </c:pt>
                <c:pt idx="28">
                  <c:v>577346</c:v>
                </c:pt>
                <c:pt idx="29">
                  <c:v>574184</c:v>
                </c:pt>
                <c:pt idx="30">
                  <c:v>578508</c:v>
                </c:pt>
                <c:pt idx="31">
                  <c:v>593350</c:v>
                </c:pt>
                <c:pt idx="32">
                  <c:v>606716</c:v>
                </c:pt>
                <c:pt idx="33">
                  <c:v>685555</c:v>
                </c:pt>
                <c:pt idx="34">
                  <c:v>692458</c:v>
                </c:pt>
                <c:pt idx="35">
                  <c:v>668822</c:v>
                </c:pt>
                <c:pt idx="36">
                  <c:v>667512</c:v>
                </c:pt>
                <c:pt idx="37">
                  <c:v>657322</c:v>
                </c:pt>
                <c:pt idx="38">
                  <c:v>626862</c:v>
                </c:pt>
                <c:pt idx="39">
                  <c:v>600107</c:v>
                </c:pt>
                <c:pt idx="40">
                  <c:v>581774</c:v>
                </c:pt>
                <c:pt idx="41">
                  <c:v>566454</c:v>
                </c:pt>
                <c:pt idx="42">
                  <c:v>561617</c:v>
                </c:pt>
                <c:pt idx="43">
                  <c:v>470056</c:v>
                </c:pt>
                <c:pt idx="44">
                  <c:v>400515</c:v>
                </c:pt>
                <c:pt idx="45">
                  <c:v>468582</c:v>
                </c:pt>
                <c:pt idx="46">
                  <c:v>446129</c:v>
                </c:pt>
                <c:pt idx="47">
                  <c:v>412490</c:v>
                </c:pt>
                <c:pt idx="48">
                  <c:v>424629</c:v>
                </c:pt>
                <c:pt idx="49">
                  <c:v>466224</c:v>
                </c:pt>
                <c:pt idx="50">
                  <c:v>440962</c:v>
                </c:pt>
                <c:pt idx="51">
                  <c:v>420754</c:v>
                </c:pt>
                <c:pt idx="52">
                  <c:v>443476</c:v>
                </c:pt>
                <c:pt idx="53">
                  <c:v>444908</c:v>
                </c:pt>
                <c:pt idx="54">
                  <c:v>458163</c:v>
                </c:pt>
                <c:pt idx="55">
                  <c:v>413461</c:v>
                </c:pt>
                <c:pt idx="56">
                  <c:v>426241</c:v>
                </c:pt>
                <c:pt idx="57">
                  <c:v>430240</c:v>
                </c:pt>
                <c:pt idx="58">
                  <c:v>400646</c:v>
                </c:pt>
                <c:pt idx="59">
                  <c:v>352477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CF-40E9-BB67-CE2E920D20D3}"/>
            </c:ext>
          </c:extLst>
        </c:ser>
        <c:ser>
          <c:idx val="1"/>
          <c:order val="1"/>
          <c:tx>
            <c:strRef>
              <c:f>'학생수_연령별(1965-)'!$E$3</c:f>
              <c:strCache>
                <c:ptCount val="1"/>
                <c:pt idx="0">
                  <c:v>7세</c:v>
                </c:pt>
              </c:strCache>
            </c:strRef>
          </c:tx>
          <c:spPr>
            <a:solidFill>
              <a:srgbClr val="808000"/>
            </a:solidFill>
          </c:spPr>
          <c:invertIfNegative val="0"/>
          <c:cat>
            <c:numRef>
              <c:f>'학생수_연령별(1965-)'!$B$4:$B$63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'학생수_연령별(1965-)'!$E$4:$E$63</c:f>
              <c:numCache>
                <c:formatCode>_(* #,##0_);_(* \(#,##0\);_(* "-"_);_(@_)</c:formatCode>
                <c:ptCount val="60"/>
                <c:pt idx="0">
                  <c:v>795027</c:v>
                </c:pt>
                <c:pt idx="1">
                  <c:v>819915</c:v>
                </c:pt>
                <c:pt idx="2">
                  <c:v>849314</c:v>
                </c:pt>
                <c:pt idx="3">
                  <c:v>899652</c:v>
                </c:pt>
                <c:pt idx="4">
                  <c:v>863875</c:v>
                </c:pt>
                <c:pt idx="5">
                  <c:v>867155</c:v>
                </c:pt>
                <c:pt idx="6">
                  <c:v>890390</c:v>
                </c:pt>
                <c:pt idx="7">
                  <c:v>836063</c:v>
                </c:pt>
                <c:pt idx="8">
                  <c:v>846478</c:v>
                </c:pt>
                <c:pt idx="9">
                  <c:v>868130</c:v>
                </c:pt>
                <c:pt idx="10">
                  <c:v>862644</c:v>
                </c:pt>
                <c:pt idx="11">
                  <c:v>900513</c:v>
                </c:pt>
                <c:pt idx="12">
                  <c:v>880054</c:v>
                </c:pt>
                <c:pt idx="13">
                  <c:v>906332</c:v>
                </c:pt>
                <c:pt idx="14">
                  <c:v>943032</c:v>
                </c:pt>
                <c:pt idx="15">
                  <c:v>900168</c:v>
                </c:pt>
                <c:pt idx="16">
                  <c:v>877022</c:v>
                </c:pt>
                <c:pt idx="17">
                  <c:v>845608</c:v>
                </c:pt>
                <c:pt idx="18">
                  <c:v>778233</c:v>
                </c:pt>
                <c:pt idx="22">
                  <c:v>838790</c:v>
                </c:pt>
                <c:pt idx="23">
                  <c:v>840614</c:v>
                </c:pt>
                <c:pt idx="24">
                  <c:v>848383</c:v>
                </c:pt>
                <c:pt idx="25">
                  <c:v>814417</c:v>
                </c:pt>
                <c:pt idx="26">
                  <c:v>735555</c:v>
                </c:pt>
                <c:pt idx="27">
                  <c:v>648341</c:v>
                </c:pt>
                <c:pt idx="28">
                  <c:v>643627</c:v>
                </c:pt>
                <c:pt idx="29">
                  <c:v>619322</c:v>
                </c:pt>
                <c:pt idx="30">
                  <c:v>616433</c:v>
                </c:pt>
                <c:pt idx="31">
                  <c:v>620507</c:v>
                </c:pt>
                <c:pt idx="32">
                  <c:v>632818</c:v>
                </c:pt>
                <c:pt idx="33">
                  <c:v>633280</c:v>
                </c:pt>
                <c:pt idx="34">
                  <c:v>696867</c:v>
                </c:pt>
                <c:pt idx="35">
                  <c:v>710454</c:v>
                </c:pt>
                <c:pt idx="36">
                  <c:v>701423</c:v>
                </c:pt>
                <c:pt idx="37">
                  <c:v>692337</c:v>
                </c:pt>
                <c:pt idx="38">
                  <c:v>692580</c:v>
                </c:pt>
                <c:pt idx="39">
                  <c:v>658115</c:v>
                </c:pt>
                <c:pt idx="40">
                  <c:v>656037</c:v>
                </c:pt>
                <c:pt idx="41">
                  <c:v>622150</c:v>
                </c:pt>
                <c:pt idx="42">
                  <c:v>606283</c:v>
                </c:pt>
                <c:pt idx="43">
                  <c:v>611610</c:v>
                </c:pt>
                <c:pt idx="44">
                  <c:v>525980</c:v>
                </c:pt>
                <c:pt idx="45">
                  <c:v>439729</c:v>
                </c:pt>
                <c:pt idx="46">
                  <c:v>476325</c:v>
                </c:pt>
                <c:pt idx="47">
                  <c:v>457083</c:v>
                </c:pt>
                <c:pt idx="48">
                  <c:v>421931</c:v>
                </c:pt>
                <c:pt idx="49">
                  <c:v>436191</c:v>
                </c:pt>
                <c:pt idx="50">
                  <c:v>479577</c:v>
                </c:pt>
                <c:pt idx="51">
                  <c:v>451831</c:v>
                </c:pt>
                <c:pt idx="52">
                  <c:v>432832</c:v>
                </c:pt>
                <c:pt idx="53">
                  <c:v>457655</c:v>
                </c:pt>
                <c:pt idx="54">
                  <c:v>458869</c:v>
                </c:pt>
                <c:pt idx="55">
                  <c:v>470001</c:v>
                </c:pt>
                <c:pt idx="56">
                  <c:v>425347</c:v>
                </c:pt>
                <c:pt idx="57">
                  <c:v>424072</c:v>
                </c:pt>
                <c:pt idx="58">
                  <c:v>427683</c:v>
                </c:pt>
                <c:pt idx="59">
                  <c:v>398130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CF-40E9-BB67-CE2E920D20D3}"/>
            </c:ext>
          </c:extLst>
        </c:ser>
        <c:ser>
          <c:idx val="2"/>
          <c:order val="2"/>
          <c:tx>
            <c:strRef>
              <c:f>'학생수_연령별(1965-)'!$F$3</c:f>
              <c:strCache>
                <c:ptCount val="1"/>
                <c:pt idx="0">
                  <c:v>8세</c:v>
                </c:pt>
              </c:strCache>
            </c:strRef>
          </c:tx>
          <c:spPr>
            <a:solidFill>
              <a:srgbClr val="666633"/>
            </a:solidFill>
          </c:spPr>
          <c:invertIfNegative val="0"/>
          <c:cat>
            <c:numRef>
              <c:f>'학생수_연령별(1965-)'!$B$4:$B$63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'학생수_연령별(1965-)'!$F$4:$F$63</c:f>
              <c:numCache>
                <c:formatCode>_(* #,##0_);_(* \(#,##0\);_(* "-"_);_(@_)</c:formatCode>
                <c:ptCount val="60"/>
                <c:pt idx="0">
                  <c:v>776536</c:v>
                </c:pt>
                <c:pt idx="1">
                  <c:v>844445</c:v>
                </c:pt>
                <c:pt idx="2">
                  <c:v>873901</c:v>
                </c:pt>
                <c:pt idx="3">
                  <c:v>887419</c:v>
                </c:pt>
                <c:pt idx="4">
                  <c:v>922170</c:v>
                </c:pt>
                <c:pt idx="5">
                  <c:v>921213</c:v>
                </c:pt>
                <c:pt idx="6">
                  <c:v>920696</c:v>
                </c:pt>
                <c:pt idx="7">
                  <c:v>884474</c:v>
                </c:pt>
                <c:pt idx="8">
                  <c:v>891747</c:v>
                </c:pt>
                <c:pt idx="9">
                  <c:v>887638</c:v>
                </c:pt>
                <c:pt idx="10">
                  <c:v>886967</c:v>
                </c:pt>
                <c:pt idx="11">
                  <c:v>874443</c:v>
                </c:pt>
                <c:pt idx="12">
                  <c:v>910076</c:v>
                </c:pt>
                <c:pt idx="13">
                  <c:v>887083</c:v>
                </c:pt>
                <c:pt idx="14">
                  <c:v>912394</c:v>
                </c:pt>
                <c:pt idx="15">
                  <c:v>941385</c:v>
                </c:pt>
                <c:pt idx="16">
                  <c:v>916455</c:v>
                </c:pt>
                <c:pt idx="17">
                  <c:v>882343</c:v>
                </c:pt>
                <c:pt idx="18">
                  <c:v>844799</c:v>
                </c:pt>
                <c:pt idx="22">
                  <c:v>752701</c:v>
                </c:pt>
                <c:pt idx="23">
                  <c:v>842530</c:v>
                </c:pt>
                <c:pt idx="24">
                  <c:v>842201</c:v>
                </c:pt>
                <c:pt idx="25">
                  <c:v>850741</c:v>
                </c:pt>
                <c:pt idx="26">
                  <c:v>809314</c:v>
                </c:pt>
                <c:pt idx="27">
                  <c:v>733802</c:v>
                </c:pt>
                <c:pt idx="28">
                  <c:v>649494</c:v>
                </c:pt>
                <c:pt idx="29">
                  <c:v>642814</c:v>
                </c:pt>
                <c:pt idx="30">
                  <c:v>620637</c:v>
                </c:pt>
                <c:pt idx="31">
                  <c:v>613139</c:v>
                </c:pt>
                <c:pt idx="32">
                  <c:v>621414</c:v>
                </c:pt>
                <c:pt idx="33">
                  <c:v>633444</c:v>
                </c:pt>
                <c:pt idx="34">
                  <c:v>638023</c:v>
                </c:pt>
                <c:pt idx="35">
                  <c:v>699287</c:v>
                </c:pt>
                <c:pt idx="36">
                  <c:v>714900</c:v>
                </c:pt>
                <c:pt idx="37">
                  <c:v>703584</c:v>
                </c:pt>
                <c:pt idx="38">
                  <c:v>698453</c:v>
                </c:pt>
                <c:pt idx="39">
                  <c:v>694392</c:v>
                </c:pt>
                <c:pt idx="40">
                  <c:v>665233</c:v>
                </c:pt>
                <c:pt idx="41">
                  <c:v>657298</c:v>
                </c:pt>
                <c:pt idx="42">
                  <c:v>622243</c:v>
                </c:pt>
                <c:pt idx="43">
                  <c:v>608475</c:v>
                </c:pt>
                <c:pt idx="44">
                  <c:v>608482</c:v>
                </c:pt>
                <c:pt idx="45">
                  <c:v>533673</c:v>
                </c:pt>
                <c:pt idx="46">
                  <c:v>411709</c:v>
                </c:pt>
                <c:pt idx="47">
                  <c:v>473249</c:v>
                </c:pt>
                <c:pt idx="48">
                  <c:v>457244</c:v>
                </c:pt>
                <c:pt idx="49">
                  <c:v>422129</c:v>
                </c:pt>
                <c:pt idx="50">
                  <c:v>435817</c:v>
                </c:pt>
                <c:pt idx="51">
                  <c:v>479447</c:v>
                </c:pt>
                <c:pt idx="52">
                  <c:v>451894</c:v>
                </c:pt>
                <c:pt idx="53">
                  <c:v>432180</c:v>
                </c:pt>
                <c:pt idx="54">
                  <c:v>456859</c:v>
                </c:pt>
                <c:pt idx="55">
                  <c:v>458031</c:v>
                </c:pt>
                <c:pt idx="56">
                  <c:v>471705</c:v>
                </c:pt>
                <c:pt idx="57">
                  <c:v>424451</c:v>
                </c:pt>
                <c:pt idx="58">
                  <c:v>423185</c:v>
                </c:pt>
                <c:pt idx="59">
                  <c:v>427064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CF-40E9-BB67-CE2E920D20D3}"/>
            </c:ext>
          </c:extLst>
        </c:ser>
        <c:ser>
          <c:idx val="3"/>
          <c:order val="3"/>
          <c:tx>
            <c:strRef>
              <c:f>'학생수_연령별(1965-)'!$G$3</c:f>
              <c:strCache>
                <c:ptCount val="1"/>
                <c:pt idx="0">
                  <c:v>9세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numRef>
              <c:f>'학생수_연령별(1965-)'!$B$4:$B$63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'학생수_연령별(1965-)'!$G$4:$G$63</c:f>
              <c:numCache>
                <c:formatCode>_(* #,##0_);_(* \(#,##0\);_(* "-"_);_(@_)</c:formatCode>
                <c:ptCount val="60"/>
                <c:pt idx="0">
                  <c:v>796669</c:v>
                </c:pt>
                <c:pt idx="1">
                  <c:v>801701</c:v>
                </c:pt>
                <c:pt idx="2">
                  <c:v>842735</c:v>
                </c:pt>
                <c:pt idx="3">
                  <c:v>867544</c:v>
                </c:pt>
                <c:pt idx="4">
                  <c:v>911649</c:v>
                </c:pt>
                <c:pt idx="5">
                  <c:v>955678</c:v>
                </c:pt>
                <c:pt idx="6">
                  <c:v>969323</c:v>
                </c:pt>
                <c:pt idx="7">
                  <c:v>943539</c:v>
                </c:pt>
                <c:pt idx="8">
                  <c:v>926758</c:v>
                </c:pt>
                <c:pt idx="9">
                  <c:v>821635</c:v>
                </c:pt>
                <c:pt idx="10">
                  <c:v>884813</c:v>
                </c:pt>
                <c:pt idx="11">
                  <c:v>876632</c:v>
                </c:pt>
                <c:pt idx="12">
                  <c:v>864609</c:v>
                </c:pt>
                <c:pt idx="13">
                  <c:v>957955</c:v>
                </c:pt>
                <c:pt idx="14">
                  <c:v>910565</c:v>
                </c:pt>
                <c:pt idx="15">
                  <c:v>917250</c:v>
                </c:pt>
                <c:pt idx="16">
                  <c:v>949139</c:v>
                </c:pt>
                <c:pt idx="17">
                  <c:v>926662</c:v>
                </c:pt>
                <c:pt idx="18">
                  <c:v>886758</c:v>
                </c:pt>
                <c:pt idx="22">
                  <c:v>770621</c:v>
                </c:pt>
                <c:pt idx="23">
                  <c:v>757426</c:v>
                </c:pt>
                <c:pt idx="24">
                  <c:v>840146</c:v>
                </c:pt>
                <c:pt idx="25">
                  <c:v>846615</c:v>
                </c:pt>
                <c:pt idx="26">
                  <c:v>850923</c:v>
                </c:pt>
                <c:pt idx="27">
                  <c:v>811008</c:v>
                </c:pt>
                <c:pt idx="28">
                  <c:v>733108</c:v>
                </c:pt>
                <c:pt idx="29">
                  <c:v>648915</c:v>
                </c:pt>
                <c:pt idx="30">
                  <c:v>644204</c:v>
                </c:pt>
                <c:pt idx="31">
                  <c:v>621926</c:v>
                </c:pt>
                <c:pt idx="32">
                  <c:v>618145</c:v>
                </c:pt>
                <c:pt idx="33">
                  <c:v>621788</c:v>
                </c:pt>
                <c:pt idx="34">
                  <c:v>634559</c:v>
                </c:pt>
                <c:pt idx="35">
                  <c:v>639999</c:v>
                </c:pt>
                <c:pt idx="36">
                  <c:v>699981</c:v>
                </c:pt>
                <c:pt idx="37">
                  <c:v>715174</c:v>
                </c:pt>
                <c:pt idx="38">
                  <c:v>705206</c:v>
                </c:pt>
                <c:pt idx="39">
                  <c:v>694383</c:v>
                </c:pt>
                <c:pt idx="40">
                  <c:v>693218</c:v>
                </c:pt>
                <c:pt idx="41">
                  <c:v>664098</c:v>
                </c:pt>
                <c:pt idx="42">
                  <c:v>651484</c:v>
                </c:pt>
                <c:pt idx="43">
                  <c:v>619535</c:v>
                </c:pt>
                <c:pt idx="44">
                  <c:v>610634</c:v>
                </c:pt>
                <c:pt idx="45">
                  <c:v>614118</c:v>
                </c:pt>
                <c:pt idx="46">
                  <c:v>527007</c:v>
                </c:pt>
                <c:pt idx="47">
                  <c:v>412417</c:v>
                </c:pt>
                <c:pt idx="48">
                  <c:v>476970</c:v>
                </c:pt>
                <c:pt idx="49">
                  <c:v>456716</c:v>
                </c:pt>
                <c:pt idx="50">
                  <c:v>421488</c:v>
                </c:pt>
                <c:pt idx="51">
                  <c:v>434811</c:v>
                </c:pt>
                <c:pt idx="52">
                  <c:v>478835</c:v>
                </c:pt>
                <c:pt idx="53">
                  <c:v>451162</c:v>
                </c:pt>
                <c:pt idx="54">
                  <c:v>432013</c:v>
                </c:pt>
                <c:pt idx="55">
                  <c:v>456443</c:v>
                </c:pt>
                <c:pt idx="56">
                  <c:v>459055</c:v>
                </c:pt>
                <c:pt idx="57">
                  <c:v>470680</c:v>
                </c:pt>
                <c:pt idx="58">
                  <c:v>423652</c:v>
                </c:pt>
                <c:pt idx="59">
                  <c:v>422661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6CF-40E9-BB67-CE2E920D20D3}"/>
            </c:ext>
          </c:extLst>
        </c:ser>
        <c:ser>
          <c:idx val="4"/>
          <c:order val="4"/>
          <c:tx>
            <c:strRef>
              <c:f>'학생수_연령별(1965-)'!$H$3</c:f>
              <c:strCache>
                <c:ptCount val="1"/>
                <c:pt idx="0">
                  <c:v>10세</c:v>
                </c:pt>
              </c:strCache>
            </c:strRef>
          </c:tx>
          <c:spPr>
            <a:solidFill>
              <a:srgbClr val="800000"/>
            </a:solidFill>
          </c:spPr>
          <c:invertIfNegative val="0"/>
          <c:cat>
            <c:numRef>
              <c:f>'학생수_연령별(1965-)'!$B$4:$B$63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'학생수_연령별(1965-)'!$H$4:$H$63</c:f>
              <c:numCache>
                <c:formatCode>_(* #,##0_);_(* \(#,##0\);_(* "-"_);_(@_)</c:formatCode>
                <c:ptCount val="60"/>
                <c:pt idx="0">
                  <c:v>737575</c:v>
                </c:pt>
                <c:pt idx="1">
                  <c:v>789688</c:v>
                </c:pt>
                <c:pt idx="2">
                  <c:v>833668</c:v>
                </c:pt>
                <c:pt idx="3">
                  <c:v>848193</c:v>
                </c:pt>
                <c:pt idx="4">
                  <c:v>878118</c:v>
                </c:pt>
                <c:pt idx="5">
                  <c:v>910337</c:v>
                </c:pt>
                <c:pt idx="6">
                  <c:v>936291</c:v>
                </c:pt>
                <c:pt idx="7">
                  <c:v>944443</c:v>
                </c:pt>
                <c:pt idx="8">
                  <c:v>932408</c:v>
                </c:pt>
                <c:pt idx="9">
                  <c:v>937877</c:v>
                </c:pt>
                <c:pt idx="10">
                  <c:v>901027</c:v>
                </c:pt>
                <c:pt idx="11">
                  <c:v>882129</c:v>
                </c:pt>
                <c:pt idx="12">
                  <c:v>880536</c:v>
                </c:pt>
                <c:pt idx="13">
                  <c:v>823181</c:v>
                </c:pt>
                <c:pt idx="14">
                  <c:v>905633</c:v>
                </c:pt>
                <c:pt idx="15">
                  <c:v>898567</c:v>
                </c:pt>
                <c:pt idx="16">
                  <c:v>931720</c:v>
                </c:pt>
                <c:pt idx="17">
                  <c:v>949849</c:v>
                </c:pt>
                <c:pt idx="18">
                  <c:v>904596</c:v>
                </c:pt>
                <c:pt idx="22">
                  <c:v>733491</c:v>
                </c:pt>
                <c:pt idx="23">
                  <c:v>761932</c:v>
                </c:pt>
                <c:pt idx="24">
                  <c:v>758540</c:v>
                </c:pt>
                <c:pt idx="25">
                  <c:v>840709</c:v>
                </c:pt>
                <c:pt idx="26">
                  <c:v>840858</c:v>
                </c:pt>
                <c:pt idx="27">
                  <c:v>846882</c:v>
                </c:pt>
                <c:pt idx="28">
                  <c:v>804779</c:v>
                </c:pt>
                <c:pt idx="29">
                  <c:v>732689</c:v>
                </c:pt>
                <c:pt idx="30">
                  <c:v>648611</c:v>
                </c:pt>
                <c:pt idx="31">
                  <c:v>642779</c:v>
                </c:pt>
                <c:pt idx="32">
                  <c:v>621331</c:v>
                </c:pt>
                <c:pt idx="33">
                  <c:v>617303</c:v>
                </c:pt>
                <c:pt idx="34">
                  <c:v>622355</c:v>
                </c:pt>
                <c:pt idx="35">
                  <c:v>633210</c:v>
                </c:pt>
                <c:pt idx="36">
                  <c:v>639999</c:v>
                </c:pt>
                <c:pt idx="37">
                  <c:v>700518</c:v>
                </c:pt>
                <c:pt idx="38">
                  <c:v>712241</c:v>
                </c:pt>
                <c:pt idx="39">
                  <c:v>697388</c:v>
                </c:pt>
                <c:pt idx="40">
                  <c:v>692683</c:v>
                </c:pt>
                <c:pt idx="41">
                  <c:v>688540</c:v>
                </c:pt>
                <c:pt idx="42">
                  <c:v>659991</c:v>
                </c:pt>
                <c:pt idx="43">
                  <c:v>648777</c:v>
                </c:pt>
                <c:pt idx="44">
                  <c:v>615253</c:v>
                </c:pt>
                <c:pt idx="45">
                  <c:v>606777</c:v>
                </c:pt>
                <c:pt idx="46">
                  <c:v>609127</c:v>
                </c:pt>
                <c:pt idx="47">
                  <c:v>526391</c:v>
                </c:pt>
                <c:pt idx="48">
                  <c:v>409959</c:v>
                </c:pt>
                <c:pt idx="49">
                  <c:v>475187</c:v>
                </c:pt>
                <c:pt idx="50">
                  <c:v>456324</c:v>
                </c:pt>
                <c:pt idx="51">
                  <c:v>421617</c:v>
                </c:pt>
                <c:pt idx="52">
                  <c:v>434874</c:v>
                </c:pt>
                <c:pt idx="53">
                  <c:v>478136</c:v>
                </c:pt>
                <c:pt idx="54">
                  <c:v>450681</c:v>
                </c:pt>
                <c:pt idx="55">
                  <c:v>430783</c:v>
                </c:pt>
                <c:pt idx="56">
                  <c:v>456458</c:v>
                </c:pt>
                <c:pt idx="57">
                  <c:v>458289</c:v>
                </c:pt>
                <c:pt idx="58">
                  <c:v>469831</c:v>
                </c:pt>
                <c:pt idx="59">
                  <c:v>423247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6CF-40E9-BB67-CE2E920D20D3}"/>
            </c:ext>
          </c:extLst>
        </c:ser>
        <c:ser>
          <c:idx val="5"/>
          <c:order val="5"/>
          <c:tx>
            <c:strRef>
              <c:f>'학생수_연령별(1965-)'!$I$3</c:f>
              <c:strCache>
                <c:ptCount val="1"/>
                <c:pt idx="0">
                  <c:v>11세</c:v>
                </c:pt>
              </c:strCache>
            </c:strRef>
          </c:tx>
          <c:spPr>
            <a:solidFill>
              <a:srgbClr val="003300"/>
            </a:solidFill>
          </c:spPr>
          <c:invertIfNegative val="0"/>
          <c:cat>
            <c:numRef>
              <c:f>'학생수_연령별(1965-)'!$B$4:$B$63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'학생수_연령별(1965-)'!$I$4:$I$63</c:f>
              <c:numCache>
                <c:formatCode>_(* #,##0_);_(* \(#,##0\);_(* "-"_);_(@_)</c:formatCode>
                <c:ptCount val="60"/>
                <c:pt idx="0">
                  <c:v>638009</c:v>
                </c:pt>
                <c:pt idx="1">
                  <c:v>706039</c:v>
                </c:pt>
                <c:pt idx="2">
                  <c:v>713984</c:v>
                </c:pt>
                <c:pt idx="3">
                  <c:v>777446</c:v>
                </c:pt>
                <c:pt idx="4">
                  <c:v>819975</c:v>
                </c:pt>
                <c:pt idx="5">
                  <c:v>856598</c:v>
                </c:pt>
                <c:pt idx="6">
                  <c:v>879365</c:v>
                </c:pt>
                <c:pt idx="7">
                  <c:v>944745</c:v>
                </c:pt>
                <c:pt idx="8">
                  <c:v>902826</c:v>
                </c:pt>
                <c:pt idx="9">
                  <c:v>951233</c:v>
                </c:pt>
                <c:pt idx="10">
                  <c:v>891098</c:v>
                </c:pt>
                <c:pt idx="11">
                  <c:v>854414</c:v>
                </c:pt>
                <c:pt idx="12">
                  <c:v>841080</c:v>
                </c:pt>
                <c:pt idx="13">
                  <c:v>849060</c:v>
                </c:pt>
                <c:pt idx="14">
                  <c:v>838799</c:v>
                </c:pt>
                <c:pt idx="15">
                  <c:v>874573</c:v>
                </c:pt>
                <c:pt idx="16">
                  <c:v>867138</c:v>
                </c:pt>
                <c:pt idx="17">
                  <c:v>897293</c:v>
                </c:pt>
                <c:pt idx="18">
                  <c:v>927373</c:v>
                </c:pt>
                <c:pt idx="22">
                  <c:v>775720</c:v>
                </c:pt>
                <c:pt idx="23">
                  <c:v>734506</c:v>
                </c:pt>
                <c:pt idx="24">
                  <c:v>760573</c:v>
                </c:pt>
                <c:pt idx="25">
                  <c:v>751784</c:v>
                </c:pt>
                <c:pt idx="26">
                  <c:v>838536</c:v>
                </c:pt>
                <c:pt idx="27">
                  <c:v>836882</c:v>
                </c:pt>
                <c:pt idx="28">
                  <c:v>842440</c:v>
                </c:pt>
                <c:pt idx="29">
                  <c:v>799311</c:v>
                </c:pt>
                <c:pt idx="30">
                  <c:v>721340</c:v>
                </c:pt>
                <c:pt idx="31">
                  <c:v>641182</c:v>
                </c:pt>
                <c:pt idx="32">
                  <c:v>635753</c:v>
                </c:pt>
                <c:pt idx="33">
                  <c:v>614471</c:v>
                </c:pt>
                <c:pt idx="34">
                  <c:v>610467</c:v>
                </c:pt>
                <c:pt idx="35">
                  <c:v>616093</c:v>
                </c:pt>
                <c:pt idx="36">
                  <c:v>626743</c:v>
                </c:pt>
                <c:pt idx="37">
                  <c:v>626033</c:v>
                </c:pt>
                <c:pt idx="38">
                  <c:v>689588</c:v>
                </c:pt>
                <c:pt idx="39">
                  <c:v>693879</c:v>
                </c:pt>
                <c:pt idx="40">
                  <c:v>682958</c:v>
                </c:pt>
                <c:pt idx="41">
                  <c:v>680568</c:v>
                </c:pt>
                <c:pt idx="42">
                  <c:v>679422</c:v>
                </c:pt>
                <c:pt idx="43">
                  <c:v>651910</c:v>
                </c:pt>
                <c:pt idx="44">
                  <c:v>641975</c:v>
                </c:pt>
                <c:pt idx="45">
                  <c:v>589689</c:v>
                </c:pt>
                <c:pt idx="46">
                  <c:v>602718</c:v>
                </c:pt>
                <c:pt idx="47">
                  <c:v>602477</c:v>
                </c:pt>
                <c:pt idx="48">
                  <c:v>521402</c:v>
                </c:pt>
                <c:pt idx="49">
                  <c:v>406880</c:v>
                </c:pt>
                <c:pt idx="50">
                  <c:v>461497</c:v>
                </c:pt>
                <c:pt idx="51">
                  <c:v>445050</c:v>
                </c:pt>
                <c:pt idx="52">
                  <c:v>413449</c:v>
                </c:pt>
                <c:pt idx="53">
                  <c:v>429563</c:v>
                </c:pt>
                <c:pt idx="54">
                  <c:v>472821</c:v>
                </c:pt>
                <c:pt idx="55">
                  <c:v>447521</c:v>
                </c:pt>
                <c:pt idx="56">
                  <c:v>429644</c:v>
                </c:pt>
                <c:pt idx="57">
                  <c:v>453108</c:v>
                </c:pt>
                <c:pt idx="58">
                  <c:v>455469</c:v>
                </c:pt>
                <c:pt idx="59">
                  <c:v>467994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6CF-40E9-BB67-CE2E920D20D3}"/>
            </c:ext>
          </c:extLst>
        </c:ser>
        <c:ser>
          <c:idx val="6"/>
          <c:order val="6"/>
          <c:tx>
            <c:strRef>
              <c:f>'학생수_연령별(1965-)'!$J$3</c:f>
              <c:strCache>
                <c:ptCount val="1"/>
                <c:pt idx="0">
                  <c:v>12세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numRef>
              <c:f>'학생수_연령별(1965-)'!$B$4:$B$63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'학생수_연령별(1965-)'!$J$4:$J$63</c:f>
              <c:numCache>
                <c:formatCode>_(* #,##0_);_(* \(#,##0\);_(* "-"_);_(@_)</c:formatCode>
                <c:ptCount val="60"/>
                <c:pt idx="0">
                  <c:v>289828</c:v>
                </c:pt>
                <c:pt idx="1">
                  <c:v>299734</c:v>
                </c:pt>
                <c:pt idx="2">
                  <c:v>323242</c:v>
                </c:pt>
                <c:pt idx="3">
                  <c:v>327067</c:v>
                </c:pt>
                <c:pt idx="4">
                  <c:v>363912</c:v>
                </c:pt>
                <c:pt idx="5">
                  <c:v>365471</c:v>
                </c:pt>
                <c:pt idx="6">
                  <c:v>362048</c:v>
                </c:pt>
                <c:pt idx="7">
                  <c:v>391023</c:v>
                </c:pt>
                <c:pt idx="8">
                  <c:v>357047</c:v>
                </c:pt>
                <c:pt idx="9">
                  <c:v>313346</c:v>
                </c:pt>
                <c:pt idx="10">
                  <c:v>302223</c:v>
                </c:pt>
                <c:pt idx="11">
                  <c:v>274631</c:v>
                </c:pt>
                <c:pt idx="12">
                  <c:v>275190</c:v>
                </c:pt>
                <c:pt idx="13">
                  <c:v>266946</c:v>
                </c:pt>
                <c:pt idx="14">
                  <c:v>225501</c:v>
                </c:pt>
                <c:pt idx="15">
                  <c:v>243026</c:v>
                </c:pt>
                <c:pt idx="16">
                  <c:v>213576</c:v>
                </c:pt>
                <c:pt idx="17">
                  <c:v>182106</c:v>
                </c:pt>
                <c:pt idx="18">
                  <c:v>184093</c:v>
                </c:pt>
                <c:pt idx="22">
                  <c:v>80544</c:v>
                </c:pt>
                <c:pt idx="23">
                  <c:v>57297</c:v>
                </c:pt>
                <c:pt idx="24">
                  <c:v>62003</c:v>
                </c:pt>
                <c:pt idx="25">
                  <c:v>57141</c:v>
                </c:pt>
                <c:pt idx="26">
                  <c:v>65097</c:v>
                </c:pt>
                <c:pt idx="27">
                  <c:v>70235</c:v>
                </c:pt>
                <c:pt idx="28">
                  <c:v>82415</c:v>
                </c:pt>
                <c:pt idx="29">
                  <c:v>79270</c:v>
                </c:pt>
                <c:pt idx="30">
                  <c:v>72601</c:v>
                </c:pt>
                <c:pt idx="31">
                  <c:v>64997</c:v>
                </c:pt>
                <c:pt idx="32">
                  <c:v>44914</c:v>
                </c:pt>
                <c:pt idx="33">
                  <c:v>27030</c:v>
                </c:pt>
                <c:pt idx="34">
                  <c:v>36938</c:v>
                </c:pt>
                <c:pt idx="35">
                  <c:v>45100</c:v>
                </c:pt>
                <c:pt idx="36">
                  <c:v>34094</c:v>
                </c:pt>
                <c:pt idx="37">
                  <c:v>36708</c:v>
                </c:pt>
                <c:pt idx="38">
                  <c:v>43626</c:v>
                </c:pt>
                <c:pt idx="39">
                  <c:v>66018</c:v>
                </c:pt>
                <c:pt idx="40">
                  <c:v>47765</c:v>
                </c:pt>
                <c:pt idx="41">
                  <c:v>42817</c:v>
                </c:pt>
                <c:pt idx="42">
                  <c:v>46520</c:v>
                </c:pt>
                <c:pt idx="43">
                  <c:v>58856</c:v>
                </c:pt>
                <c:pt idx="44">
                  <c:v>69302</c:v>
                </c:pt>
                <c:pt idx="45">
                  <c:v>44720</c:v>
                </c:pt>
                <c:pt idx="46">
                  <c:v>57688</c:v>
                </c:pt>
                <c:pt idx="47">
                  <c:v>65929</c:v>
                </c:pt>
                <c:pt idx="48">
                  <c:v>70157</c:v>
                </c:pt>
                <c:pt idx="49">
                  <c:v>63806</c:v>
                </c:pt>
                <c:pt idx="50">
                  <c:v>17774</c:v>
                </c:pt>
                <c:pt idx="51">
                  <c:v>18546</c:v>
                </c:pt>
                <c:pt idx="52">
                  <c:v>18103</c:v>
                </c:pt>
                <c:pt idx="53">
                  <c:v>17026</c:v>
                </c:pt>
                <c:pt idx="54">
                  <c:v>17205</c:v>
                </c:pt>
                <c:pt idx="55">
                  <c:v>16937</c:v>
                </c:pt>
                <c:pt idx="56">
                  <c:v>3398</c:v>
                </c:pt>
                <c:pt idx="57">
                  <c:v>3001</c:v>
                </c:pt>
                <c:pt idx="58">
                  <c:v>3048</c:v>
                </c:pt>
                <c:pt idx="59">
                  <c:v>3011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6CF-40E9-BB67-CE2E920D20D3}"/>
            </c:ext>
          </c:extLst>
        </c:ser>
        <c:ser>
          <c:idx val="7"/>
          <c:order val="7"/>
          <c:tx>
            <c:strRef>
              <c:f>'학생수_연령별(1965-)'!$K$3</c:f>
              <c:strCache>
                <c:ptCount val="1"/>
                <c:pt idx="0">
                  <c:v>13세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numRef>
              <c:f>'학생수_연령별(1965-)'!$B$4:$B$63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'학생수_연령별(1965-)'!$K$4:$K$63</c:f>
              <c:numCache>
                <c:formatCode>_(* #,##0_);_(* \(#,##0\);_(* "-"_);_(@_)</c:formatCode>
                <c:ptCount val="60"/>
                <c:pt idx="0">
                  <c:v>113609</c:v>
                </c:pt>
                <c:pt idx="1">
                  <c:v>95764</c:v>
                </c:pt>
                <c:pt idx="2">
                  <c:v>103068</c:v>
                </c:pt>
                <c:pt idx="3">
                  <c:v>111565</c:v>
                </c:pt>
                <c:pt idx="4">
                  <c:v>110884</c:v>
                </c:pt>
                <c:pt idx="5">
                  <c:v>109979</c:v>
                </c:pt>
                <c:pt idx="6">
                  <c:v>105143</c:v>
                </c:pt>
                <c:pt idx="7">
                  <c:v>108883</c:v>
                </c:pt>
                <c:pt idx="8">
                  <c:v>102309</c:v>
                </c:pt>
                <c:pt idx="9">
                  <c:v>84420</c:v>
                </c:pt>
                <c:pt idx="10">
                  <c:v>72370</c:v>
                </c:pt>
                <c:pt idx="11">
                  <c:v>69102</c:v>
                </c:pt>
                <c:pt idx="12">
                  <c:v>58139</c:v>
                </c:pt>
                <c:pt idx="13">
                  <c:v>49837</c:v>
                </c:pt>
                <c:pt idx="14">
                  <c:v>43761</c:v>
                </c:pt>
                <c:pt idx="15">
                  <c:v>38690</c:v>
                </c:pt>
                <c:pt idx="16">
                  <c:v>31125</c:v>
                </c:pt>
                <c:pt idx="17">
                  <c:v>24386</c:v>
                </c:pt>
                <c:pt idx="18">
                  <c:v>21903</c:v>
                </c:pt>
                <c:pt idx="22">
                  <c:v>6381</c:v>
                </c:pt>
                <c:pt idx="23">
                  <c:v>2958</c:v>
                </c:pt>
                <c:pt idx="24">
                  <c:v>2716</c:v>
                </c:pt>
                <c:pt idx="25">
                  <c:v>2039</c:v>
                </c:pt>
                <c:pt idx="26">
                  <c:v>1469</c:v>
                </c:pt>
                <c:pt idx="27">
                  <c:v>2218</c:v>
                </c:pt>
                <c:pt idx="28">
                  <c:v>2901</c:v>
                </c:pt>
                <c:pt idx="29">
                  <c:v>2712</c:v>
                </c:pt>
                <c:pt idx="30">
                  <c:v>2597</c:v>
                </c:pt>
                <c:pt idx="31">
                  <c:v>2337</c:v>
                </c:pt>
                <c:pt idx="32">
                  <c:v>2652</c:v>
                </c:pt>
                <c:pt idx="33">
                  <c:v>1280</c:v>
                </c:pt>
                <c:pt idx="34">
                  <c:v>3456</c:v>
                </c:pt>
                <c:pt idx="35">
                  <c:v>6660</c:v>
                </c:pt>
                <c:pt idx="36">
                  <c:v>4402</c:v>
                </c:pt>
                <c:pt idx="37">
                  <c:v>6285</c:v>
                </c:pt>
                <c:pt idx="38">
                  <c:v>6728</c:v>
                </c:pt>
                <c:pt idx="39">
                  <c:v>11497</c:v>
                </c:pt>
                <c:pt idx="40">
                  <c:v>2703</c:v>
                </c:pt>
                <c:pt idx="41">
                  <c:v>2709</c:v>
                </c:pt>
                <c:pt idx="42">
                  <c:v>2036</c:v>
                </c:pt>
                <c:pt idx="43">
                  <c:v>2484</c:v>
                </c:pt>
                <c:pt idx="44">
                  <c:v>1688</c:v>
                </c:pt>
                <c:pt idx="45">
                  <c:v>1105</c:v>
                </c:pt>
                <c:pt idx="46">
                  <c:v>1163</c:v>
                </c:pt>
                <c:pt idx="47">
                  <c:v>1307</c:v>
                </c:pt>
                <c:pt idx="48">
                  <c:v>1098</c:v>
                </c:pt>
                <c:pt idx="49">
                  <c:v>807</c:v>
                </c:pt>
                <c:pt idx="50">
                  <c:v>690</c:v>
                </c:pt>
                <c:pt idx="51">
                  <c:v>333</c:v>
                </c:pt>
                <c:pt idx="52">
                  <c:v>387</c:v>
                </c:pt>
                <c:pt idx="53">
                  <c:v>385</c:v>
                </c:pt>
                <c:pt idx="54">
                  <c:v>315</c:v>
                </c:pt>
                <c:pt idx="55">
                  <c:v>275</c:v>
                </c:pt>
                <c:pt idx="56">
                  <c:v>270</c:v>
                </c:pt>
                <c:pt idx="57">
                  <c:v>233</c:v>
                </c:pt>
                <c:pt idx="58">
                  <c:v>237</c:v>
                </c:pt>
                <c:pt idx="59">
                  <c:v>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6CF-40E9-BB67-CE2E920D20D3}"/>
            </c:ext>
          </c:extLst>
        </c:ser>
        <c:ser>
          <c:idx val="8"/>
          <c:order val="8"/>
          <c:tx>
            <c:strRef>
              <c:f>'학생수_연령별(1965-)'!$L$3</c:f>
              <c:strCache>
                <c:ptCount val="1"/>
                <c:pt idx="0">
                  <c:v>14세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numRef>
              <c:f>'학생수_연령별(1965-)'!$B$4:$B$63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'학생수_연령별(1965-)'!$L$4:$L$63</c:f>
              <c:numCache>
                <c:formatCode>_(* #,##0_);_(* \(#,##0\);_(* "-"_);_(@_)</c:formatCode>
                <c:ptCount val="60"/>
                <c:pt idx="0">
                  <c:v>33721</c:v>
                </c:pt>
                <c:pt idx="1">
                  <c:v>24934</c:v>
                </c:pt>
                <c:pt idx="2">
                  <c:v>23143</c:v>
                </c:pt>
                <c:pt idx="3">
                  <c:v>24630</c:v>
                </c:pt>
                <c:pt idx="4">
                  <c:v>22872</c:v>
                </c:pt>
                <c:pt idx="5">
                  <c:v>20229</c:v>
                </c:pt>
                <c:pt idx="6">
                  <c:v>19325</c:v>
                </c:pt>
                <c:pt idx="7">
                  <c:v>17661</c:v>
                </c:pt>
                <c:pt idx="8">
                  <c:v>17742</c:v>
                </c:pt>
                <c:pt idx="9">
                  <c:v>13927</c:v>
                </c:pt>
                <c:pt idx="10">
                  <c:v>10600</c:v>
                </c:pt>
                <c:pt idx="11">
                  <c:v>9788</c:v>
                </c:pt>
                <c:pt idx="12">
                  <c:v>6762</c:v>
                </c:pt>
                <c:pt idx="13">
                  <c:v>5147</c:v>
                </c:pt>
                <c:pt idx="14">
                  <c:v>4864</c:v>
                </c:pt>
                <c:pt idx="15">
                  <c:v>4648</c:v>
                </c:pt>
                <c:pt idx="16">
                  <c:v>3048</c:v>
                </c:pt>
                <c:pt idx="17">
                  <c:v>2109</c:v>
                </c:pt>
                <c:pt idx="18">
                  <c:v>1757</c:v>
                </c:pt>
                <c:pt idx="22">
                  <c:v>490</c:v>
                </c:pt>
                <c:pt idx="23">
                  <c:v>244</c:v>
                </c:pt>
                <c:pt idx="24">
                  <c:v>170</c:v>
                </c:pt>
                <c:pt idx="25">
                  <c:v>126</c:v>
                </c:pt>
                <c:pt idx="26">
                  <c:v>148</c:v>
                </c:pt>
                <c:pt idx="27">
                  <c:v>151</c:v>
                </c:pt>
                <c:pt idx="28">
                  <c:v>142</c:v>
                </c:pt>
                <c:pt idx="29">
                  <c:v>178</c:v>
                </c:pt>
                <c:pt idx="30">
                  <c:v>232</c:v>
                </c:pt>
                <c:pt idx="31">
                  <c:v>323</c:v>
                </c:pt>
                <c:pt idx="32">
                  <c:v>243</c:v>
                </c:pt>
                <c:pt idx="33">
                  <c:v>410</c:v>
                </c:pt>
                <c:pt idx="34">
                  <c:v>414</c:v>
                </c:pt>
                <c:pt idx="35">
                  <c:v>366</c:v>
                </c:pt>
                <c:pt idx="36">
                  <c:v>375</c:v>
                </c:pt>
                <c:pt idx="37">
                  <c:v>405</c:v>
                </c:pt>
                <c:pt idx="38">
                  <c:v>342</c:v>
                </c:pt>
                <c:pt idx="39">
                  <c:v>416</c:v>
                </c:pt>
                <c:pt idx="40">
                  <c:v>430</c:v>
                </c:pt>
                <c:pt idx="41">
                  <c:v>409</c:v>
                </c:pt>
                <c:pt idx="42">
                  <c:v>402</c:v>
                </c:pt>
                <c:pt idx="43">
                  <c:v>504</c:v>
                </c:pt>
                <c:pt idx="44">
                  <c:v>566</c:v>
                </c:pt>
                <c:pt idx="45">
                  <c:v>701</c:v>
                </c:pt>
                <c:pt idx="46">
                  <c:v>611</c:v>
                </c:pt>
                <c:pt idx="47">
                  <c:v>652</c:v>
                </c:pt>
                <c:pt idx="48">
                  <c:v>610</c:v>
                </c:pt>
                <c:pt idx="49">
                  <c:v>569</c:v>
                </c:pt>
                <c:pt idx="50">
                  <c:v>481</c:v>
                </c:pt>
                <c:pt idx="51">
                  <c:v>454</c:v>
                </c:pt>
                <c:pt idx="52">
                  <c:v>377</c:v>
                </c:pt>
                <c:pt idx="53">
                  <c:v>370</c:v>
                </c:pt>
                <c:pt idx="54">
                  <c:v>293</c:v>
                </c:pt>
                <c:pt idx="55">
                  <c:v>264</c:v>
                </c:pt>
                <c:pt idx="56">
                  <c:v>222</c:v>
                </c:pt>
                <c:pt idx="57">
                  <c:v>204</c:v>
                </c:pt>
                <c:pt idx="58">
                  <c:v>178</c:v>
                </c:pt>
                <c:pt idx="59">
                  <c:v>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6CF-40E9-BB67-CE2E920D2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4103680"/>
        <c:axId val="184105216"/>
      </c:barChart>
      <c:catAx>
        <c:axId val="18410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05216"/>
        <c:crosses val="autoZero"/>
        <c:auto val="1"/>
        <c:lblAlgn val="ctr"/>
        <c:lblOffset val="100"/>
        <c:tickLblSkip val="5"/>
        <c:noMultiLvlLbl val="0"/>
      </c:catAx>
      <c:valAx>
        <c:axId val="1841052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03680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12087080358266332"/>
          <c:y val="0.90059051262005962"/>
          <c:w val="0.79980955660420705"/>
          <c:h val="5.9631122781306986E-2"/>
        </c:manualLayout>
      </c:layout>
      <c:overlay val="0"/>
      <c:txPr>
        <a:bodyPr/>
        <a:lstStyle/>
        <a:p>
          <a:pPr>
            <a:defRPr sz="105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699" l="0.70000000000000062" r="0.70000000000000062" t="0.75000000000000699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>
        <c:manualLayout>
          <c:layoutTarget val="inner"/>
          <c:xMode val="edge"/>
          <c:yMode val="edge"/>
          <c:x val="9.1352414733541248E-2"/>
          <c:y val="0.23284394419957341"/>
          <c:w val="0.87076940044391138"/>
          <c:h val="0.60264280816150262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'학생수_연령별(1965-)'!$J$3</c:f>
              <c:strCache>
                <c:ptCount val="1"/>
                <c:pt idx="0">
                  <c:v>12세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'학생수_연령별(1965-)'!$B$4:$B$63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'학생수_연령별(1965-)'!$J$4:$J$63</c:f>
              <c:numCache>
                <c:formatCode>_(* #,##0_);_(* \(#,##0\);_(* "-"_);_(@_)</c:formatCode>
                <c:ptCount val="60"/>
                <c:pt idx="0">
                  <c:v>289828</c:v>
                </c:pt>
                <c:pt idx="1">
                  <c:v>299734</c:v>
                </c:pt>
                <c:pt idx="2">
                  <c:v>323242</c:v>
                </c:pt>
                <c:pt idx="3">
                  <c:v>327067</c:v>
                </c:pt>
                <c:pt idx="4">
                  <c:v>363912</c:v>
                </c:pt>
                <c:pt idx="5">
                  <c:v>365471</c:v>
                </c:pt>
                <c:pt idx="6">
                  <c:v>362048</c:v>
                </c:pt>
                <c:pt idx="7">
                  <c:v>391023</c:v>
                </c:pt>
                <c:pt idx="8">
                  <c:v>357047</c:v>
                </c:pt>
                <c:pt idx="9">
                  <c:v>313346</c:v>
                </c:pt>
                <c:pt idx="10">
                  <c:v>302223</c:v>
                </c:pt>
                <c:pt idx="11">
                  <c:v>274631</c:v>
                </c:pt>
                <c:pt idx="12">
                  <c:v>275190</c:v>
                </c:pt>
                <c:pt idx="13">
                  <c:v>266946</c:v>
                </c:pt>
                <c:pt idx="14">
                  <c:v>225501</c:v>
                </c:pt>
                <c:pt idx="15">
                  <c:v>243026</c:v>
                </c:pt>
                <c:pt idx="16">
                  <c:v>213576</c:v>
                </c:pt>
                <c:pt idx="17">
                  <c:v>182106</c:v>
                </c:pt>
                <c:pt idx="18">
                  <c:v>184093</c:v>
                </c:pt>
                <c:pt idx="22">
                  <c:v>80544</c:v>
                </c:pt>
                <c:pt idx="23">
                  <c:v>57297</c:v>
                </c:pt>
                <c:pt idx="24">
                  <c:v>62003</c:v>
                </c:pt>
                <c:pt idx="25">
                  <c:v>57141</c:v>
                </c:pt>
                <c:pt idx="26">
                  <c:v>65097</c:v>
                </c:pt>
                <c:pt idx="27">
                  <c:v>70235</c:v>
                </c:pt>
                <c:pt idx="28">
                  <c:v>82415</c:v>
                </c:pt>
                <c:pt idx="29">
                  <c:v>79270</c:v>
                </c:pt>
                <c:pt idx="30">
                  <c:v>72601</c:v>
                </c:pt>
                <c:pt idx="31">
                  <c:v>64997</c:v>
                </c:pt>
                <c:pt idx="32">
                  <c:v>44914</c:v>
                </c:pt>
                <c:pt idx="33">
                  <c:v>27030</c:v>
                </c:pt>
                <c:pt idx="34">
                  <c:v>36938</c:v>
                </c:pt>
                <c:pt idx="35">
                  <c:v>45100</c:v>
                </c:pt>
                <c:pt idx="36">
                  <c:v>34094</c:v>
                </c:pt>
                <c:pt idx="37">
                  <c:v>36708</c:v>
                </c:pt>
                <c:pt idx="38">
                  <c:v>43626</c:v>
                </c:pt>
                <c:pt idx="39">
                  <c:v>66018</c:v>
                </c:pt>
                <c:pt idx="40">
                  <c:v>47765</c:v>
                </c:pt>
                <c:pt idx="41">
                  <c:v>42817</c:v>
                </c:pt>
                <c:pt idx="42">
                  <c:v>46520</c:v>
                </c:pt>
                <c:pt idx="43">
                  <c:v>58856</c:v>
                </c:pt>
                <c:pt idx="44">
                  <c:v>69302</c:v>
                </c:pt>
                <c:pt idx="45">
                  <c:v>44720</c:v>
                </c:pt>
                <c:pt idx="46">
                  <c:v>57688</c:v>
                </c:pt>
                <c:pt idx="47">
                  <c:v>65929</c:v>
                </c:pt>
                <c:pt idx="48">
                  <c:v>70157</c:v>
                </c:pt>
                <c:pt idx="49">
                  <c:v>63806</c:v>
                </c:pt>
                <c:pt idx="50">
                  <c:v>17774</c:v>
                </c:pt>
                <c:pt idx="51">
                  <c:v>18546</c:v>
                </c:pt>
                <c:pt idx="52">
                  <c:v>18103</c:v>
                </c:pt>
                <c:pt idx="53">
                  <c:v>17026</c:v>
                </c:pt>
                <c:pt idx="54">
                  <c:v>17205</c:v>
                </c:pt>
                <c:pt idx="55">
                  <c:v>16937</c:v>
                </c:pt>
                <c:pt idx="56">
                  <c:v>3398</c:v>
                </c:pt>
                <c:pt idx="57">
                  <c:v>3001</c:v>
                </c:pt>
                <c:pt idx="58">
                  <c:v>3048</c:v>
                </c:pt>
                <c:pt idx="59">
                  <c:v>3011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B4-40CA-9CDD-942179EF2B02}"/>
            </c:ext>
          </c:extLst>
        </c:ser>
        <c:ser>
          <c:idx val="1"/>
          <c:order val="1"/>
          <c:tx>
            <c:strRef>
              <c:f>'학생수_연령별(1965-)'!$K$3</c:f>
              <c:strCache>
                <c:ptCount val="1"/>
                <c:pt idx="0">
                  <c:v>13세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'학생수_연령별(1965-)'!$B$4:$B$63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'학생수_연령별(1965-)'!$K$4:$K$63</c:f>
              <c:numCache>
                <c:formatCode>_(* #,##0_);_(* \(#,##0\);_(* "-"_);_(@_)</c:formatCode>
                <c:ptCount val="60"/>
                <c:pt idx="0">
                  <c:v>113609</c:v>
                </c:pt>
                <c:pt idx="1">
                  <c:v>95764</c:v>
                </c:pt>
                <c:pt idx="2">
                  <c:v>103068</c:v>
                </c:pt>
                <c:pt idx="3">
                  <c:v>111565</c:v>
                </c:pt>
                <c:pt idx="4">
                  <c:v>110884</c:v>
                </c:pt>
                <c:pt idx="5">
                  <c:v>109979</c:v>
                </c:pt>
                <c:pt idx="6">
                  <c:v>105143</c:v>
                </c:pt>
                <c:pt idx="7">
                  <c:v>108883</c:v>
                </c:pt>
                <c:pt idx="8">
                  <c:v>102309</c:v>
                </c:pt>
                <c:pt idx="9">
                  <c:v>84420</c:v>
                </c:pt>
                <c:pt idx="10">
                  <c:v>72370</c:v>
                </c:pt>
                <c:pt idx="11">
                  <c:v>69102</c:v>
                </c:pt>
                <c:pt idx="12">
                  <c:v>58139</c:v>
                </c:pt>
                <c:pt idx="13">
                  <c:v>49837</c:v>
                </c:pt>
                <c:pt idx="14">
                  <c:v>43761</c:v>
                </c:pt>
                <c:pt idx="15">
                  <c:v>38690</c:v>
                </c:pt>
                <c:pt idx="16">
                  <c:v>31125</c:v>
                </c:pt>
                <c:pt idx="17">
                  <c:v>24386</c:v>
                </c:pt>
                <c:pt idx="18">
                  <c:v>21903</c:v>
                </c:pt>
                <c:pt idx="22">
                  <c:v>6381</c:v>
                </c:pt>
                <c:pt idx="23">
                  <c:v>2958</c:v>
                </c:pt>
                <c:pt idx="24">
                  <c:v>2716</c:v>
                </c:pt>
                <c:pt idx="25">
                  <c:v>2039</c:v>
                </c:pt>
                <c:pt idx="26">
                  <c:v>1469</c:v>
                </c:pt>
                <c:pt idx="27">
                  <c:v>2218</c:v>
                </c:pt>
                <c:pt idx="28">
                  <c:v>2901</c:v>
                </c:pt>
                <c:pt idx="29">
                  <c:v>2712</c:v>
                </c:pt>
                <c:pt idx="30">
                  <c:v>2597</c:v>
                </c:pt>
                <c:pt idx="31">
                  <c:v>2337</c:v>
                </c:pt>
                <c:pt idx="32">
                  <c:v>2652</c:v>
                </c:pt>
                <c:pt idx="33">
                  <c:v>1280</c:v>
                </c:pt>
                <c:pt idx="34">
                  <c:v>3456</c:v>
                </c:pt>
                <c:pt idx="35">
                  <c:v>6660</c:v>
                </c:pt>
                <c:pt idx="36">
                  <c:v>4402</c:v>
                </c:pt>
                <c:pt idx="37">
                  <c:v>6285</c:v>
                </c:pt>
                <c:pt idx="38">
                  <c:v>6728</c:v>
                </c:pt>
                <c:pt idx="39">
                  <c:v>11497</c:v>
                </c:pt>
                <c:pt idx="40">
                  <c:v>2703</c:v>
                </c:pt>
                <c:pt idx="41">
                  <c:v>2709</c:v>
                </c:pt>
                <c:pt idx="42">
                  <c:v>2036</c:v>
                </c:pt>
                <c:pt idx="43">
                  <c:v>2484</c:v>
                </c:pt>
                <c:pt idx="44">
                  <c:v>1688</c:v>
                </c:pt>
                <c:pt idx="45">
                  <c:v>1105</c:v>
                </c:pt>
                <c:pt idx="46">
                  <c:v>1163</c:v>
                </c:pt>
                <c:pt idx="47">
                  <c:v>1307</c:v>
                </c:pt>
                <c:pt idx="48">
                  <c:v>1098</c:v>
                </c:pt>
                <c:pt idx="49">
                  <c:v>807</c:v>
                </c:pt>
                <c:pt idx="50">
                  <c:v>690</c:v>
                </c:pt>
                <c:pt idx="51">
                  <c:v>333</c:v>
                </c:pt>
                <c:pt idx="52">
                  <c:v>387</c:v>
                </c:pt>
                <c:pt idx="53">
                  <c:v>385</c:v>
                </c:pt>
                <c:pt idx="54">
                  <c:v>315</c:v>
                </c:pt>
                <c:pt idx="55">
                  <c:v>275</c:v>
                </c:pt>
                <c:pt idx="56">
                  <c:v>270</c:v>
                </c:pt>
                <c:pt idx="57">
                  <c:v>233</c:v>
                </c:pt>
                <c:pt idx="58">
                  <c:v>237</c:v>
                </c:pt>
                <c:pt idx="59">
                  <c:v>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B4-40CA-9CDD-942179EF2B02}"/>
            </c:ext>
          </c:extLst>
        </c:ser>
        <c:ser>
          <c:idx val="2"/>
          <c:order val="2"/>
          <c:tx>
            <c:strRef>
              <c:f>'학생수_연령별(1965-)'!$L$3</c:f>
              <c:strCache>
                <c:ptCount val="1"/>
                <c:pt idx="0">
                  <c:v>14세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'학생수_연령별(1965-)'!$B$4:$B$63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'학생수_연령별(1965-)'!$L$4:$L$63</c:f>
              <c:numCache>
                <c:formatCode>_(* #,##0_);_(* \(#,##0\);_(* "-"_);_(@_)</c:formatCode>
                <c:ptCount val="60"/>
                <c:pt idx="0">
                  <c:v>33721</c:v>
                </c:pt>
                <c:pt idx="1">
                  <c:v>24934</c:v>
                </c:pt>
                <c:pt idx="2">
                  <c:v>23143</c:v>
                </c:pt>
                <c:pt idx="3">
                  <c:v>24630</c:v>
                </c:pt>
                <c:pt idx="4">
                  <c:v>22872</c:v>
                </c:pt>
                <c:pt idx="5">
                  <c:v>20229</c:v>
                </c:pt>
                <c:pt idx="6">
                  <c:v>19325</c:v>
                </c:pt>
                <c:pt idx="7">
                  <c:v>17661</c:v>
                </c:pt>
                <c:pt idx="8">
                  <c:v>17742</c:v>
                </c:pt>
                <c:pt idx="9">
                  <c:v>13927</c:v>
                </c:pt>
                <c:pt idx="10">
                  <c:v>10600</c:v>
                </c:pt>
                <c:pt idx="11">
                  <c:v>9788</c:v>
                </c:pt>
                <c:pt idx="12">
                  <c:v>6762</c:v>
                </c:pt>
                <c:pt idx="13">
                  <c:v>5147</c:v>
                </c:pt>
                <c:pt idx="14">
                  <c:v>4864</c:v>
                </c:pt>
                <c:pt idx="15">
                  <c:v>4648</c:v>
                </c:pt>
                <c:pt idx="16">
                  <c:v>3048</c:v>
                </c:pt>
                <c:pt idx="17">
                  <c:v>2109</c:v>
                </c:pt>
                <c:pt idx="18">
                  <c:v>1757</c:v>
                </c:pt>
                <c:pt idx="22">
                  <c:v>490</c:v>
                </c:pt>
                <c:pt idx="23">
                  <c:v>244</c:v>
                </c:pt>
                <c:pt idx="24">
                  <c:v>170</c:v>
                </c:pt>
                <c:pt idx="25">
                  <c:v>126</c:v>
                </c:pt>
                <c:pt idx="26">
                  <c:v>148</c:v>
                </c:pt>
                <c:pt idx="27">
                  <c:v>151</c:v>
                </c:pt>
                <c:pt idx="28">
                  <c:v>142</c:v>
                </c:pt>
                <c:pt idx="29">
                  <c:v>178</c:v>
                </c:pt>
                <c:pt idx="30">
                  <c:v>232</c:v>
                </c:pt>
                <c:pt idx="31">
                  <c:v>323</c:v>
                </c:pt>
                <c:pt idx="32">
                  <c:v>243</c:v>
                </c:pt>
                <c:pt idx="33">
                  <c:v>410</c:v>
                </c:pt>
                <c:pt idx="34">
                  <c:v>414</c:v>
                </c:pt>
                <c:pt idx="35">
                  <c:v>366</c:v>
                </c:pt>
                <c:pt idx="36">
                  <c:v>375</c:v>
                </c:pt>
                <c:pt idx="37">
                  <c:v>405</c:v>
                </c:pt>
                <c:pt idx="38">
                  <c:v>342</c:v>
                </c:pt>
                <c:pt idx="39">
                  <c:v>416</c:v>
                </c:pt>
                <c:pt idx="40">
                  <c:v>430</c:v>
                </c:pt>
                <c:pt idx="41">
                  <c:v>409</c:v>
                </c:pt>
                <c:pt idx="42">
                  <c:v>402</c:v>
                </c:pt>
                <c:pt idx="43">
                  <c:v>504</c:v>
                </c:pt>
                <c:pt idx="44">
                  <c:v>566</c:v>
                </c:pt>
                <c:pt idx="45">
                  <c:v>701</c:v>
                </c:pt>
                <c:pt idx="46">
                  <c:v>611</c:v>
                </c:pt>
                <c:pt idx="47">
                  <c:v>652</c:v>
                </c:pt>
                <c:pt idx="48">
                  <c:v>610</c:v>
                </c:pt>
                <c:pt idx="49">
                  <c:v>569</c:v>
                </c:pt>
                <c:pt idx="50">
                  <c:v>481</c:v>
                </c:pt>
                <c:pt idx="51">
                  <c:v>454</c:v>
                </c:pt>
                <c:pt idx="52">
                  <c:v>377</c:v>
                </c:pt>
                <c:pt idx="53">
                  <c:v>370</c:v>
                </c:pt>
                <c:pt idx="54">
                  <c:v>293</c:v>
                </c:pt>
                <c:pt idx="55">
                  <c:v>264</c:v>
                </c:pt>
                <c:pt idx="56">
                  <c:v>222</c:v>
                </c:pt>
                <c:pt idx="57">
                  <c:v>204</c:v>
                </c:pt>
                <c:pt idx="58">
                  <c:v>178</c:v>
                </c:pt>
                <c:pt idx="59">
                  <c:v>153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B4-40CA-9CDD-942179EF2B02}"/>
            </c:ext>
          </c:extLst>
        </c:ser>
        <c:ser>
          <c:idx val="3"/>
          <c:order val="3"/>
          <c:tx>
            <c:strRef>
              <c:f>'학생수_연령별(1965-)'!$M$3</c:f>
              <c:strCache>
                <c:ptCount val="1"/>
                <c:pt idx="0">
                  <c:v>15세이상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'학생수_연령별(1965-)'!$B$4:$B$63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'학생수_연령별(1965-)'!$M$4:$M$63</c:f>
              <c:numCache>
                <c:formatCode>_(* #,##0_);_(* \(#,##0\);_(* "-"_);_(@_)</c:formatCode>
                <c:ptCount val="60"/>
                <c:pt idx="0">
                  <c:v>8274</c:v>
                </c:pt>
                <c:pt idx="1">
                  <c:v>5864</c:v>
                </c:pt>
                <c:pt idx="2">
                  <c:v>4226</c:v>
                </c:pt>
                <c:pt idx="3">
                  <c:v>3719</c:v>
                </c:pt>
                <c:pt idx="4">
                  <c:v>2847</c:v>
                </c:pt>
                <c:pt idx="5">
                  <c:v>2316</c:v>
                </c:pt>
                <c:pt idx="6">
                  <c:v>2280</c:v>
                </c:pt>
                <c:pt idx="7">
                  <c:v>1865</c:v>
                </c:pt>
                <c:pt idx="8">
                  <c:v>2298</c:v>
                </c:pt>
                <c:pt idx="9">
                  <c:v>1698</c:v>
                </c:pt>
                <c:pt idx="10">
                  <c:v>1637</c:v>
                </c:pt>
                <c:pt idx="11">
                  <c:v>1450</c:v>
                </c:pt>
                <c:pt idx="12">
                  <c:v>477</c:v>
                </c:pt>
                <c:pt idx="13">
                  <c:v>508</c:v>
                </c:pt>
                <c:pt idx="14">
                  <c:v>310</c:v>
                </c:pt>
                <c:pt idx="15">
                  <c:v>872</c:v>
                </c:pt>
                <c:pt idx="16">
                  <c:v>233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8B4-40CA-9CDD-942179EF2B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1310047"/>
        <c:axId val="2071307967"/>
      </c:lineChart>
      <c:catAx>
        <c:axId val="2071310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071307967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2071307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0713100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4737424198182082E-2"/>
          <c:y val="0.24147903463286693"/>
          <c:w val="0.84422803129738255"/>
          <c:h val="0.56141245758914282"/>
        </c:manualLayout>
      </c:layout>
      <c:lineChart>
        <c:grouping val="standard"/>
        <c:varyColors val="0"/>
        <c:ser>
          <c:idx val="1"/>
          <c:order val="1"/>
          <c:tx>
            <c:strRef>
              <c:f>'취학률(1965-)'!$H$3</c:f>
              <c:strCache>
                <c:ptCount val="1"/>
                <c:pt idx="0">
                  <c:v>취학률(여)</c:v>
                </c:pt>
              </c:strCache>
            </c:strRef>
          </c:tx>
          <c:spPr>
            <a:ln w="25400">
              <a:solidFill>
                <a:srgbClr val="665F38"/>
              </a:solidFill>
            </a:ln>
          </c:spPr>
          <c:marker>
            <c:symbol val="square"/>
            <c:size val="5"/>
            <c:spPr>
              <a:solidFill>
                <a:srgbClr val="665F38"/>
              </a:solidFill>
              <a:ln w="12700"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1.7754471463607573E-2"/>
                  <c:y val="4.05499540954343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F12-40D2-BD7F-C227DDC1FA66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12-40D2-BD7F-C227DDC1FA66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F12-40D2-BD7F-C227DDC1FA66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362-4690-AED5-7404F759CAF5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362-4690-AED5-7404F759CA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'취학률(1965-)'!$B$4:$B$63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'취학률(1965-)'!$H$4:$H$63</c:f>
              <c:numCache>
                <c:formatCode>_-* #,##0.0_-;\-* #,##0.0_-;_-* "-"?_-;_-@_-</c:formatCode>
                <c:ptCount val="60"/>
                <c:pt idx="0">
                  <c:v>87.302390183239027</c:v>
                </c:pt>
                <c:pt idx="1">
                  <c:v>87.348868199604112</c:v>
                </c:pt>
                <c:pt idx="2">
                  <c:v>88.078693486824193</c:v>
                </c:pt>
                <c:pt idx="3">
                  <c:v>89.148250177124737</c:v>
                </c:pt>
                <c:pt idx="4">
                  <c:v>88.547359710219624</c:v>
                </c:pt>
                <c:pt idx="5">
                  <c:v>91.334818534554572</c:v>
                </c:pt>
                <c:pt idx="6">
                  <c:v>95.139424239499917</c:v>
                </c:pt>
                <c:pt idx="7">
                  <c:v>95.787001953877265</c:v>
                </c:pt>
                <c:pt idx="8">
                  <c:v>96.578237730750189</c:v>
                </c:pt>
                <c:pt idx="9">
                  <c:v>97.522920091563776</c:v>
                </c:pt>
                <c:pt idx="10">
                  <c:v>97.814835307763403</c:v>
                </c:pt>
                <c:pt idx="11">
                  <c:v>96.502582231022771</c:v>
                </c:pt>
                <c:pt idx="12">
                  <c:v>95.998581680578042</c:v>
                </c:pt>
                <c:pt idx="13">
                  <c:v>96.777174610833598</c:v>
                </c:pt>
                <c:pt idx="14">
                  <c:v>98.065548913373675</c:v>
                </c:pt>
                <c:pt idx="15">
                  <c:v>98.234737746230749</c:v>
                </c:pt>
                <c:pt idx="16">
                  <c:v>99.002404991726266</c:v>
                </c:pt>
                <c:pt idx="17">
                  <c:v>100.03486872201029</c:v>
                </c:pt>
                <c:pt idx="18">
                  <c:v>98.861717971672277</c:v>
                </c:pt>
                <c:pt idx="22">
                  <c:v>97.480601779251785</c:v>
                </c:pt>
                <c:pt idx="23">
                  <c:v>98.136257464254655</c:v>
                </c:pt>
                <c:pt idx="24">
                  <c:v>99.248036935863709</c:v>
                </c:pt>
                <c:pt idx="25">
                  <c:v>100.95945551808087</c:v>
                </c:pt>
                <c:pt idx="26">
                  <c:v>101.08831806723603</c:v>
                </c:pt>
                <c:pt idx="27">
                  <c:v>100.53953484061408</c:v>
                </c:pt>
                <c:pt idx="28">
                  <c:v>99.965131204207268</c:v>
                </c:pt>
                <c:pt idx="29">
                  <c:v>99.305402743016487</c:v>
                </c:pt>
                <c:pt idx="30">
                  <c:v>98.401549973104167</c:v>
                </c:pt>
                <c:pt idx="31">
                  <c:v>98.215579484883904</c:v>
                </c:pt>
                <c:pt idx="32">
                  <c:v>98.398323898323909</c:v>
                </c:pt>
                <c:pt idx="33">
                  <c:v>98.733626271109415</c:v>
                </c:pt>
                <c:pt idx="34">
                  <c:v>98.360595102423275</c:v>
                </c:pt>
                <c:pt idx="35">
                  <c:v>97.832760075621678</c:v>
                </c:pt>
                <c:pt idx="36">
                  <c:v>97.85146149804774</c:v>
                </c:pt>
                <c:pt idx="37">
                  <c:v>97.985160743309635</c:v>
                </c:pt>
                <c:pt idx="38">
                  <c:v>98.736641575587853</c:v>
                </c:pt>
                <c:pt idx="39">
                  <c:v>98.18234026982654</c:v>
                </c:pt>
                <c:pt idx="40">
                  <c:v>99.019754856873121</c:v>
                </c:pt>
                <c:pt idx="41">
                  <c:v>99.167041266330131</c:v>
                </c:pt>
                <c:pt idx="42">
                  <c:v>99.413884093411838</c:v>
                </c:pt>
                <c:pt idx="43">
                  <c:v>99.561985894871995</c:v>
                </c:pt>
                <c:pt idx="44">
                  <c:v>98.528615651952009</c:v>
                </c:pt>
                <c:pt idx="45">
                  <c:v>99.122909459418935</c:v>
                </c:pt>
                <c:pt idx="46">
                  <c:v>98.694214154519784</c:v>
                </c:pt>
                <c:pt idx="47">
                  <c:v>98.431294607588569</c:v>
                </c:pt>
                <c:pt idx="48">
                  <c:v>97.275031922420865</c:v>
                </c:pt>
                <c:pt idx="49">
                  <c:v>96.150059277733988</c:v>
                </c:pt>
                <c:pt idx="50">
                  <c:v>99.00980527971916</c:v>
                </c:pt>
                <c:pt idx="51">
                  <c:v>98.618063103707968</c:v>
                </c:pt>
                <c:pt idx="52">
                  <c:v>97.521107897971476</c:v>
                </c:pt>
                <c:pt idx="53">
                  <c:v>97.675564970483592</c:v>
                </c:pt>
                <c:pt idx="54">
                  <c:v>98.649770309090783</c:v>
                </c:pt>
                <c:pt idx="55">
                  <c:v>98.218788395504944</c:v>
                </c:pt>
                <c:pt idx="56">
                  <c:v>98.070688043690978</c:v>
                </c:pt>
                <c:pt idx="57">
                  <c:v>98.458552371691638</c:v>
                </c:pt>
                <c:pt idx="58">
                  <c:v>99.844339359084231</c:v>
                </c:pt>
                <c:pt idx="59">
                  <c:v>100.31700102668388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F12-40D2-BD7F-C227DDC1F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482816"/>
        <c:axId val="184378112"/>
      </c:lineChart>
      <c:lineChart>
        <c:grouping val="standard"/>
        <c:varyColors val="0"/>
        <c:ser>
          <c:idx val="0"/>
          <c:order val="0"/>
          <c:tx>
            <c:strRef>
              <c:f>'취학률(1965-)'!$G$3</c:f>
              <c:strCache>
                <c:ptCount val="1"/>
                <c:pt idx="0">
                  <c:v>취학률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diamond"/>
            <c:size val="7"/>
            <c:spPr>
              <a:solidFill>
                <a:sysClr val="window" lastClr="FFFFFF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9292338497917796E-2"/>
                  <c:y val="-3.34369469830414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F12-40D2-BD7F-C227DDC1FA66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F12-40D2-BD7F-C227DDC1FA66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12-40D2-BD7F-C227DDC1FA66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12-40D2-BD7F-C227DDC1FA66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62-4690-AED5-7404F759CA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'취학률(1965-)'!$B$4:$B$63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'취학률(1965-)'!$G$4:$G$63</c:f>
              <c:numCache>
                <c:formatCode>_-* #,##0.0_-;\-* #,##0.0_-;_-* "-"?_-;_-@_-</c:formatCode>
                <c:ptCount val="60"/>
                <c:pt idx="0">
                  <c:v>88.897327531694998</c:v>
                </c:pt>
                <c:pt idx="1">
                  <c:v>88.811368739115721</c:v>
                </c:pt>
                <c:pt idx="2">
                  <c:v>89.593799425844495</c:v>
                </c:pt>
                <c:pt idx="3">
                  <c:v>90.230486017335494</c:v>
                </c:pt>
                <c:pt idx="4">
                  <c:v>89.546724752655265</c:v>
                </c:pt>
                <c:pt idx="5">
                  <c:v>91.953544365306243</c:v>
                </c:pt>
                <c:pt idx="6">
                  <c:v>95.266371922828299</c:v>
                </c:pt>
                <c:pt idx="7">
                  <c:v>95.906005528721636</c:v>
                </c:pt>
                <c:pt idx="8">
                  <c:v>96.564362082759629</c:v>
                </c:pt>
                <c:pt idx="9">
                  <c:v>97.327183373944166</c:v>
                </c:pt>
                <c:pt idx="10">
                  <c:v>97.773652584755865</c:v>
                </c:pt>
                <c:pt idx="11">
                  <c:v>96.302626568238622</c:v>
                </c:pt>
                <c:pt idx="12">
                  <c:v>95.576793410292083</c:v>
                </c:pt>
                <c:pt idx="13">
                  <c:v>96.339908382800473</c:v>
                </c:pt>
                <c:pt idx="14">
                  <c:v>97.344938178440827</c:v>
                </c:pt>
                <c:pt idx="15">
                  <c:v>97.663342283014188</c:v>
                </c:pt>
                <c:pt idx="16">
                  <c:v>98.766809838288097</c:v>
                </c:pt>
                <c:pt idx="17">
                  <c:v>99.788620713613426</c:v>
                </c:pt>
                <c:pt idx="18">
                  <c:v>98.689504583440666</c:v>
                </c:pt>
                <c:pt idx="22">
                  <c:v>97.233126674587609</c:v>
                </c:pt>
                <c:pt idx="23">
                  <c:v>97.821472695392373</c:v>
                </c:pt>
                <c:pt idx="24">
                  <c:v>98.891837372829144</c:v>
                </c:pt>
                <c:pt idx="25">
                  <c:v>100.48946997036434</c:v>
                </c:pt>
                <c:pt idx="26">
                  <c:v>100.6270597616671</c:v>
                </c:pt>
                <c:pt idx="27">
                  <c:v>100.12919106756448</c:v>
                </c:pt>
                <c:pt idx="28">
                  <c:v>99.649253262493204</c:v>
                </c:pt>
                <c:pt idx="29">
                  <c:v>99.002662589484103</c:v>
                </c:pt>
                <c:pt idx="30">
                  <c:v>98.163345968152868</c:v>
                </c:pt>
                <c:pt idx="31">
                  <c:v>97.659295203765851</c:v>
                </c:pt>
                <c:pt idx="32">
                  <c:v>97.73971911102926</c:v>
                </c:pt>
                <c:pt idx="33">
                  <c:v>97.921436762519278</c:v>
                </c:pt>
                <c:pt idx="34">
                  <c:v>97.595600001004797</c:v>
                </c:pt>
                <c:pt idx="35">
                  <c:v>97.239098626105346</c:v>
                </c:pt>
                <c:pt idx="36">
                  <c:v>97.486898075364138</c:v>
                </c:pt>
                <c:pt idx="37">
                  <c:v>97.580909097848533</c:v>
                </c:pt>
                <c:pt idx="38">
                  <c:v>98.424855032142474</c:v>
                </c:pt>
                <c:pt idx="39">
                  <c:v>97.942820012048784</c:v>
                </c:pt>
                <c:pt idx="40">
                  <c:v>98.7572590705403</c:v>
                </c:pt>
                <c:pt idx="41">
                  <c:v>98.897408463340554</c:v>
                </c:pt>
                <c:pt idx="42">
                  <c:v>99.218627299062646</c:v>
                </c:pt>
                <c:pt idx="43">
                  <c:v>99.363087323000244</c:v>
                </c:pt>
                <c:pt idx="44">
                  <c:v>98.406701732114726</c:v>
                </c:pt>
                <c:pt idx="45">
                  <c:v>99.072939473368876</c:v>
                </c:pt>
                <c:pt idx="46">
                  <c:v>98.71900284108456</c:v>
                </c:pt>
                <c:pt idx="47">
                  <c:v>98.472099119574423</c:v>
                </c:pt>
                <c:pt idx="48">
                  <c:v>97.339126229742007</c:v>
                </c:pt>
                <c:pt idx="49">
                  <c:v>96.379095456425091</c:v>
                </c:pt>
                <c:pt idx="50">
                  <c:v>99.052159185199542</c:v>
                </c:pt>
                <c:pt idx="51">
                  <c:v>98.629080955546982</c:v>
                </c:pt>
                <c:pt idx="52">
                  <c:v>97.561205231515601</c:v>
                </c:pt>
                <c:pt idx="53">
                  <c:v>97.664482205872432</c:v>
                </c:pt>
                <c:pt idx="54">
                  <c:v>98.635376369785121</c:v>
                </c:pt>
                <c:pt idx="55">
                  <c:v>98.209402445198165</c:v>
                </c:pt>
                <c:pt idx="56">
                  <c:v>98.076434474677072</c:v>
                </c:pt>
                <c:pt idx="57">
                  <c:v>98.464998250884278</c:v>
                </c:pt>
                <c:pt idx="58">
                  <c:v>99.721588335095944</c:v>
                </c:pt>
                <c:pt idx="59">
                  <c:v>100.24593597937535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F12-40D2-BD7F-C227DDC1F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381440"/>
        <c:axId val="184379648"/>
      </c:lineChart>
      <c:catAx>
        <c:axId val="184482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378112"/>
        <c:crosses val="autoZero"/>
        <c:auto val="1"/>
        <c:lblAlgn val="ctr"/>
        <c:lblOffset val="100"/>
        <c:tickLblSkip val="5"/>
        <c:noMultiLvlLbl val="0"/>
      </c:catAx>
      <c:valAx>
        <c:axId val="1843781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482816"/>
        <c:crosses val="autoZero"/>
        <c:crossBetween val="between"/>
      </c:valAx>
      <c:valAx>
        <c:axId val="184379648"/>
        <c:scaling>
          <c:orientation val="minMax"/>
          <c:max val="120"/>
          <c:min val="60"/>
        </c:scaling>
        <c:delete val="1"/>
        <c:axPos val="r"/>
        <c:numFmt formatCode="General" sourceLinked="0"/>
        <c:majorTickMark val="none"/>
        <c:minorTickMark val="none"/>
        <c:tickLblPos val="none"/>
        <c:crossAx val="184381440"/>
        <c:crosses val="max"/>
        <c:crossBetween val="between"/>
      </c:valAx>
      <c:catAx>
        <c:axId val="184381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437964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18800743657043056"/>
          <c:y val="0.90242826963702649"/>
          <c:w val="0.59799407512095659"/>
          <c:h val="5.9134498431598743E-2"/>
        </c:manualLayout>
      </c:layout>
      <c:overlay val="0"/>
      <c:txPr>
        <a:bodyPr/>
        <a:lstStyle/>
        <a:p>
          <a:pPr>
            <a:defRPr sz="1050"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0.75000000000000522" l="0.70000000000000062" r="0.70000000000000062" t="0.75000000000000522" header="0.30000000000000032" footer="0.30000000000000032"/>
    <c:pageSetup/>
  </c:printSettings>
  <c:userShapes r:id="rId2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4737424198182166E-2"/>
          <c:y val="0.24147903463286699"/>
          <c:w val="0.84422803129738277"/>
          <c:h val="0.56141245758914282"/>
        </c:manualLayout>
      </c:layout>
      <c:lineChart>
        <c:grouping val="standard"/>
        <c:varyColors val="0"/>
        <c:ser>
          <c:idx val="1"/>
          <c:order val="1"/>
          <c:tx>
            <c:strRef>
              <c:f>'졸업자_진학자_진학률(1965-)'!$H$3</c:f>
              <c:strCache>
                <c:ptCount val="1"/>
                <c:pt idx="0">
                  <c:v>진학률(여)</c:v>
                </c:pt>
              </c:strCache>
            </c:strRef>
          </c:tx>
          <c:spPr>
            <a:ln w="25400">
              <a:solidFill>
                <a:srgbClr val="665F38"/>
              </a:solidFill>
            </a:ln>
          </c:spPr>
          <c:marker>
            <c:symbol val="square"/>
            <c:size val="5"/>
            <c:spPr>
              <a:solidFill>
                <a:srgbClr val="665F38"/>
              </a:solidFill>
              <a:ln w="12700"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1.775447146360758E-2"/>
                  <c:y val="4.05499540954343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FE3-4B13-BDF7-1C34B8C4E855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FE3-4B13-BDF7-1C34B8C4E855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FE3-4B13-BDF7-1C34B8C4E855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A3E-42FA-BCAB-E8F0BC28B238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A3E-42FA-BCAB-E8F0BC28B2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 i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'졸업자_진학자_진학률(1965-)'!$B$4:$B$63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'졸업자_진학자_진학률(1965-)'!$H$4:$H$63</c:f>
              <c:numCache>
                <c:formatCode>_-* #,##0.0_-;\-* #,##0.0_-;_-* "-"?_-;_-@_-</c:formatCode>
                <c:ptCount val="60"/>
                <c:pt idx="0">
                  <c:v>46.966404751130376</c:v>
                </c:pt>
                <c:pt idx="1">
                  <c:v>44.773563044682888</c:v>
                </c:pt>
                <c:pt idx="2">
                  <c:v>53.639264326287226</c:v>
                </c:pt>
                <c:pt idx="3">
                  <c:v>48.772174086688338</c:v>
                </c:pt>
                <c:pt idx="4">
                  <c:v>50.935258622373112</c:v>
                </c:pt>
                <c:pt idx="5">
                  <c:v>56.533930816246915</c:v>
                </c:pt>
                <c:pt idx="6">
                  <c:v>59.257043429705305</c:v>
                </c:pt>
                <c:pt idx="7">
                  <c:v>61.417735532048809</c:v>
                </c:pt>
                <c:pt idx="8">
                  <c:v>61.67541646983323</c:v>
                </c:pt>
                <c:pt idx="9">
                  <c:v>66.057882882882879</c:v>
                </c:pt>
                <c:pt idx="10">
                  <c:v>69.746939107929819</c:v>
                </c:pt>
                <c:pt idx="11">
                  <c:v>72.858405445335578</c:v>
                </c:pt>
                <c:pt idx="12">
                  <c:v>79.00170836868223</c:v>
                </c:pt>
                <c:pt idx="13">
                  <c:v>85.79002071585036</c:v>
                </c:pt>
                <c:pt idx="14">
                  <c:v>90.730813318964636</c:v>
                </c:pt>
                <c:pt idx="15">
                  <c:v>94.056350258751181</c:v>
                </c:pt>
                <c:pt idx="16">
                  <c:v>95.046623886011957</c:v>
                </c:pt>
                <c:pt idx="17">
                  <c:v>97.011997814044079</c:v>
                </c:pt>
                <c:pt idx="18">
                  <c:v>98.044318113577674</c:v>
                </c:pt>
                <c:pt idx="19">
                  <c:v>98.478023234588775</c:v>
                </c:pt>
                <c:pt idx="20">
                  <c:v>99.05124711387225</c:v>
                </c:pt>
                <c:pt idx="21">
                  <c:v>99.243735222969292</c:v>
                </c:pt>
                <c:pt idx="22">
                  <c:v>99.363180009844783</c:v>
                </c:pt>
                <c:pt idx="23">
                  <c:v>99.491943342426595</c:v>
                </c:pt>
                <c:pt idx="24">
                  <c:v>99.618663140325808</c:v>
                </c:pt>
                <c:pt idx="25">
                  <c:v>99.751965732036993</c:v>
                </c:pt>
                <c:pt idx="26">
                  <c:v>99.804709905441356</c:v>
                </c:pt>
                <c:pt idx="27">
                  <c:v>99.900495809577833</c:v>
                </c:pt>
                <c:pt idx="28">
                  <c:v>99.916118113567705</c:v>
                </c:pt>
                <c:pt idx="29">
                  <c:v>99.928583053778908</c:v>
                </c:pt>
                <c:pt idx="30">
                  <c:v>99.896979938999948</c:v>
                </c:pt>
                <c:pt idx="31">
                  <c:v>99.94583885234492</c:v>
                </c:pt>
                <c:pt idx="32">
                  <c:v>99.9488713347138</c:v>
                </c:pt>
                <c:pt idx="33">
                  <c:v>99.946999469994708</c:v>
                </c:pt>
                <c:pt idx="34">
                  <c:v>99.943610038088551</c:v>
                </c:pt>
                <c:pt idx="35">
                  <c:v>99.954055691308696</c:v>
                </c:pt>
                <c:pt idx="36">
                  <c:v>99.950522264980762</c:v>
                </c:pt>
                <c:pt idx="37">
                  <c:v>99.974343739872523</c:v>
                </c:pt>
                <c:pt idx="38">
                  <c:v>99.973659949953912</c:v>
                </c:pt>
                <c:pt idx="39">
                  <c:v>99.983529806475218</c:v>
                </c:pt>
                <c:pt idx="40">
                  <c:v>99.983734204858649</c:v>
                </c:pt>
                <c:pt idx="41">
                  <c:v>99.987280432341208</c:v>
                </c:pt>
                <c:pt idx="42">
                  <c:v>99.971105709134989</c:v>
                </c:pt>
                <c:pt idx="43">
                  <c:v>99.981927748384408</c:v>
                </c:pt>
                <c:pt idx="44">
                  <c:v>99.982996416414551</c:v>
                </c:pt>
                <c:pt idx="45">
                  <c:v>99.983300791285572</c:v>
                </c:pt>
                <c:pt idx="46">
                  <c:v>99.978943221415435</c:v>
                </c:pt>
                <c:pt idx="47">
                  <c:v>99.979674226919741</c:v>
                </c:pt>
                <c:pt idx="48">
                  <c:v>99.97351796422835</c:v>
                </c:pt>
                <c:pt idx="49">
                  <c:v>99.981892472779663</c:v>
                </c:pt>
                <c:pt idx="50">
                  <c:v>99.980142880997192</c:v>
                </c:pt>
                <c:pt idx="51">
                  <c:v>99.97177296644071</c:v>
                </c:pt>
                <c:pt idx="52">
                  <c:v>99.982145636668278</c:v>
                </c:pt>
                <c:pt idx="53">
                  <c:v>99.98511912143293</c:v>
                </c:pt>
                <c:pt idx="54">
                  <c:v>99.974661152678507</c:v>
                </c:pt>
                <c:pt idx="55">
                  <c:v>99.986122735729182</c:v>
                </c:pt>
                <c:pt idx="56">
                  <c:v>99.991321347657674</c:v>
                </c:pt>
                <c:pt idx="57">
                  <c:v>99.973270200091648</c:v>
                </c:pt>
                <c:pt idx="58">
                  <c:v>99.955551120746748</c:v>
                </c:pt>
                <c:pt idx="59">
                  <c:v>99.964082556244477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FE3-4B13-BDF7-1C34B8C4E8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645120"/>
        <c:axId val="184646656"/>
      </c:lineChart>
      <c:lineChart>
        <c:grouping val="standard"/>
        <c:varyColors val="0"/>
        <c:ser>
          <c:idx val="0"/>
          <c:order val="0"/>
          <c:tx>
            <c:strRef>
              <c:f>'졸업자_진학자_진학률(1965-)'!$G$3</c:f>
              <c:strCache>
                <c:ptCount val="1"/>
                <c:pt idx="0">
                  <c:v>진학률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diamond"/>
            <c:size val="7"/>
            <c:spPr>
              <a:solidFill>
                <a:sysClr val="window" lastClr="FFFFFF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9292338497917807E-2"/>
                  <c:y val="-3.34369469830414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FE3-4B13-BDF7-1C34B8C4E855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FE3-4B13-BDF7-1C34B8C4E855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FE3-4B13-BDF7-1C34B8C4E855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3E-42FA-BCAB-E8F0BC28B238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A3E-42FA-BCAB-E8F0BC28B238}"/>
                </c:ext>
              </c:extLst>
            </c:dLbl>
            <c:dLbl>
              <c:idx val="5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B44-4784-BBF0-2B42FE49D5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 i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'졸업자_진학자_진학률(1965-)'!$B$4:$B$63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'졸업자_진학자_진학률(1965-)'!$G$4:$G$63</c:f>
              <c:numCache>
                <c:formatCode>_-* #,##0.0_-;\-* #,##0.0_-;_-* "-"?_-;_-@_-</c:formatCode>
                <c:ptCount val="60"/>
                <c:pt idx="0">
                  <c:v>54.317355243428104</c:v>
                </c:pt>
                <c:pt idx="1">
                  <c:v>54.102819973875626</c:v>
                </c:pt>
                <c:pt idx="2">
                  <c:v>57.838773045938687</c:v>
                </c:pt>
                <c:pt idx="3">
                  <c:v>58.554512682277291</c:v>
                </c:pt>
                <c:pt idx="4">
                  <c:v>61.76868863258499</c:v>
                </c:pt>
                <c:pt idx="5">
                  <c:v>66.084060757354351</c:v>
                </c:pt>
                <c:pt idx="6">
                  <c:v>69.55604613528152</c:v>
                </c:pt>
                <c:pt idx="7">
                  <c:v>71.037633902862638</c:v>
                </c:pt>
                <c:pt idx="8">
                  <c:v>70.719276873342082</c:v>
                </c:pt>
                <c:pt idx="9">
                  <c:v>73.890773967695225</c:v>
                </c:pt>
                <c:pt idx="10">
                  <c:v>77.220520218399585</c:v>
                </c:pt>
                <c:pt idx="11">
                  <c:v>79.515948861728106</c:v>
                </c:pt>
                <c:pt idx="12">
                  <c:v>84.534344569540437</c:v>
                </c:pt>
                <c:pt idx="13">
                  <c:v>89.680656903102687</c:v>
                </c:pt>
                <c:pt idx="14">
                  <c:v>93.354208269623754</c:v>
                </c:pt>
                <c:pt idx="15">
                  <c:v>95.753886694825411</c:v>
                </c:pt>
                <c:pt idx="16">
                  <c:v>96.484068134352668</c:v>
                </c:pt>
                <c:pt idx="17">
                  <c:v>97.749916349675971</c:v>
                </c:pt>
                <c:pt idx="18">
                  <c:v>98.569174050697868</c:v>
                </c:pt>
                <c:pt idx="19">
                  <c:v>98.834784167240343</c:v>
                </c:pt>
                <c:pt idx="20">
                  <c:v>99.23573548488018</c:v>
                </c:pt>
                <c:pt idx="21">
                  <c:v>99.396133523190755</c:v>
                </c:pt>
                <c:pt idx="22">
                  <c:v>99.487937056662673</c:v>
                </c:pt>
                <c:pt idx="23">
                  <c:v>99.54637746249108</c:v>
                </c:pt>
                <c:pt idx="24">
                  <c:v>99.669653967597711</c:v>
                </c:pt>
                <c:pt idx="25">
                  <c:v>99.774391393614351</c:v>
                </c:pt>
                <c:pt idx="26">
                  <c:v>99.826845685671188</c:v>
                </c:pt>
                <c:pt idx="27">
                  <c:v>99.910425348913463</c:v>
                </c:pt>
                <c:pt idx="28">
                  <c:v>99.922635918423879</c:v>
                </c:pt>
                <c:pt idx="29">
                  <c:v>99.934809491643705</c:v>
                </c:pt>
                <c:pt idx="30">
                  <c:v>99.898326380923237</c:v>
                </c:pt>
                <c:pt idx="31">
                  <c:v>99.941875387893504</c:v>
                </c:pt>
                <c:pt idx="32">
                  <c:v>99.947784929194825</c:v>
                </c:pt>
                <c:pt idx="33">
                  <c:v>99.947269033701161</c:v>
                </c:pt>
                <c:pt idx="34">
                  <c:v>99.943082410847978</c:v>
                </c:pt>
                <c:pt idx="35">
                  <c:v>99.956893677034415</c:v>
                </c:pt>
                <c:pt idx="36">
                  <c:v>99.946659467863142</c:v>
                </c:pt>
                <c:pt idx="37">
                  <c:v>99.970643634349813</c:v>
                </c:pt>
                <c:pt idx="38">
                  <c:v>99.973087629227152</c:v>
                </c:pt>
                <c:pt idx="39">
                  <c:v>99.980954469639698</c:v>
                </c:pt>
                <c:pt idx="40">
                  <c:v>99.984019821078562</c:v>
                </c:pt>
                <c:pt idx="41">
                  <c:v>99.983086961926873</c:v>
                </c:pt>
                <c:pt idx="42">
                  <c:v>99.96690637579421</c:v>
                </c:pt>
                <c:pt idx="43">
                  <c:v>99.977085916063942</c:v>
                </c:pt>
                <c:pt idx="44">
                  <c:v>99.983419581930079</c:v>
                </c:pt>
                <c:pt idx="45">
                  <c:v>99.982395779928723</c:v>
                </c:pt>
                <c:pt idx="46">
                  <c:v>99.979434297438345</c:v>
                </c:pt>
                <c:pt idx="47">
                  <c:v>99.978239982859805</c:v>
                </c:pt>
                <c:pt idx="48">
                  <c:v>99.976259373811928</c:v>
                </c:pt>
                <c:pt idx="49">
                  <c:v>99.980784410505279</c:v>
                </c:pt>
                <c:pt idx="50">
                  <c:v>99.977411339507569</c:v>
                </c:pt>
                <c:pt idx="51">
                  <c:v>99.972706557408259</c:v>
                </c:pt>
                <c:pt idx="52">
                  <c:v>99.98105756078651</c:v>
                </c:pt>
                <c:pt idx="53">
                  <c:v>99.98518596393977</c:v>
                </c:pt>
                <c:pt idx="54">
                  <c:v>99.980596383997565</c:v>
                </c:pt>
                <c:pt idx="55">
                  <c:v>99.981043772036614</c:v>
                </c:pt>
                <c:pt idx="56">
                  <c:v>99.992238280357753</c:v>
                </c:pt>
                <c:pt idx="57">
                  <c:v>99.973368101469845</c:v>
                </c:pt>
                <c:pt idx="58">
                  <c:v>99.956463422678596</c:v>
                </c:pt>
                <c:pt idx="59">
                  <c:v>99.964123990987247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EFE3-4B13-BDF7-1C34B8C4E8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662272"/>
        <c:axId val="184660736"/>
      </c:lineChart>
      <c:catAx>
        <c:axId val="184645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646656"/>
        <c:crosses val="autoZero"/>
        <c:auto val="1"/>
        <c:lblAlgn val="ctr"/>
        <c:lblOffset val="100"/>
        <c:tickLblSkip val="5"/>
        <c:noMultiLvlLbl val="0"/>
      </c:catAx>
      <c:valAx>
        <c:axId val="18464665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645120"/>
        <c:crosses val="autoZero"/>
        <c:crossBetween val="between"/>
      </c:valAx>
      <c:valAx>
        <c:axId val="184660736"/>
        <c:scaling>
          <c:orientation val="minMax"/>
          <c:max val="120"/>
          <c:min val="60"/>
        </c:scaling>
        <c:delete val="1"/>
        <c:axPos val="r"/>
        <c:numFmt formatCode="General" sourceLinked="0"/>
        <c:majorTickMark val="none"/>
        <c:minorTickMark val="none"/>
        <c:tickLblPos val="none"/>
        <c:crossAx val="184662272"/>
        <c:crosses val="max"/>
        <c:crossBetween val="between"/>
      </c:valAx>
      <c:catAx>
        <c:axId val="1846622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4660736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18800743657043076"/>
          <c:y val="0.90242826963702649"/>
          <c:w val="0.59799407512095659"/>
          <c:h val="5.9134498431598778E-2"/>
        </c:manualLayout>
      </c:layout>
      <c:overlay val="0"/>
      <c:txPr>
        <a:bodyPr/>
        <a:lstStyle/>
        <a:p>
          <a:pPr>
            <a:defRPr sz="1050"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0.75000000000000544" l="0.70000000000000062" r="0.70000000000000062" t="0.75000000000000544" header="0.30000000000000032" footer="0.30000000000000032"/>
    <c:pageSetup/>
  </c:printSettings>
  <c:userShapes r:id="rId2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446420790096124"/>
          <c:y val="0.24147903463286688"/>
          <c:w val="0.81450128074348471"/>
          <c:h val="0.56141245758914282"/>
        </c:manualLayout>
      </c:layout>
      <c:lineChart>
        <c:grouping val="standard"/>
        <c:varyColors val="0"/>
        <c:ser>
          <c:idx val="1"/>
          <c:order val="1"/>
          <c:tx>
            <c:strRef>
              <c:f>'졸업자_설립별(1965-)'!$C$3</c:f>
              <c:strCache>
                <c:ptCount val="1"/>
                <c:pt idx="0">
                  <c:v>졸업자수</c:v>
                </c:pt>
              </c:strCache>
            </c:strRef>
          </c:tx>
          <c:spPr>
            <a:ln w="25400">
              <a:solidFill>
                <a:srgbClr val="665F38"/>
              </a:solidFill>
            </a:ln>
          </c:spPr>
          <c:marker>
            <c:symbol val="square"/>
            <c:size val="5"/>
            <c:spPr>
              <a:solidFill>
                <a:srgbClr val="665F38"/>
              </a:solidFill>
              <a:ln w="12700"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2.2323808922951691E-2"/>
                  <c:y val="3.78453581188244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BBF-4CF0-81B0-6A1EC765CE46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BBF-4CF0-81B0-6A1EC765CE46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BBF-4CF0-81B0-6A1EC765CE46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CFD-47D1-B279-AA991B82D370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CFD-47D1-B279-AA991B82D3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'졸업자_설립별(1965-)'!$B$4:$B$63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'졸업자_설립별(1965-)'!$C$4:$C$63</c:f>
              <c:numCache>
                <c:formatCode>_(* #,##0_);_(* \(#,##0\);_(* "-"_);_(@_)</c:formatCode>
                <c:ptCount val="60"/>
                <c:pt idx="0">
                  <c:v>617554</c:v>
                </c:pt>
                <c:pt idx="1">
                  <c:v>603268</c:v>
                </c:pt>
                <c:pt idx="2">
                  <c:v>665844</c:v>
                </c:pt>
                <c:pt idx="3">
                  <c:v>769775</c:v>
                </c:pt>
                <c:pt idx="4">
                  <c:v>765064</c:v>
                </c:pt>
                <c:pt idx="5">
                  <c:v>799969</c:v>
                </c:pt>
                <c:pt idx="6">
                  <c:v>855224</c:v>
                </c:pt>
                <c:pt idx="7">
                  <c:v>871714</c:v>
                </c:pt>
                <c:pt idx="8">
                  <c:v>948105</c:v>
                </c:pt>
                <c:pt idx="9">
                  <c:v>929522</c:v>
                </c:pt>
                <c:pt idx="10">
                  <c:v>924727</c:v>
                </c:pt>
                <c:pt idx="11">
                  <c:v>949817</c:v>
                </c:pt>
                <c:pt idx="12">
                  <c:v>891582</c:v>
                </c:pt>
                <c:pt idx="13">
                  <c:v>877207</c:v>
                </c:pt>
                <c:pt idx="14">
                  <c:v>901879</c:v>
                </c:pt>
                <c:pt idx="15">
                  <c:v>874329</c:v>
                </c:pt>
                <c:pt idx="16">
                  <c:v>939438</c:v>
                </c:pt>
                <c:pt idx="17">
                  <c:v>908544</c:v>
                </c:pt>
                <c:pt idx="18">
                  <c:v>925759</c:v>
                </c:pt>
                <c:pt idx="19">
                  <c:v>981964</c:v>
                </c:pt>
                <c:pt idx="20">
                  <c:v>939727</c:v>
                </c:pt>
                <c:pt idx="21">
                  <c:v>901027</c:v>
                </c:pt>
                <c:pt idx="22">
                  <c:v>863761</c:v>
                </c:pt>
                <c:pt idx="23">
                  <c:v>799343</c:v>
                </c:pt>
                <c:pt idx="24">
                  <c:v>740133</c:v>
                </c:pt>
                <c:pt idx="25">
                  <c:v>763712</c:v>
                </c:pt>
                <c:pt idx="26">
                  <c:v>753663</c:v>
                </c:pt>
                <c:pt idx="27">
                  <c:v>841756</c:v>
                </c:pt>
                <c:pt idx="28">
                  <c:v>837598</c:v>
                </c:pt>
                <c:pt idx="29">
                  <c:v>848283</c:v>
                </c:pt>
                <c:pt idx="30">
                  <c:v>813387</c:v>
                </c:pt>
                <c:pt idx="31">
                  <c:v>736349</c:v>
                </c:pt>
                <c:pt idx="32">
                  <c:v>651153</c:v>
                </c:pt>
                <c:pt idx="33">
                  <c:v>642886</c:v>
                </c:pt>
                <c:pt idx="34">
                  <c:v>618438</c:v>
                </c:pt>
                <c:pt idx="35">
                  <c:v>614759</c:v>
                </c:pt>
                <c:pt idx="36">
                  <c:v>614917</c:v>
                </c:pt>
                <c:pt idx="37">
                  <c:v>630187</c:v>
                </c:pt>
                <c:pt idx="38">
                  <c:v>627964</c:v>
                </c:pt>
                <c:pt idx="39">
                  <c:v>693076</c:v>
                </c:pt>
                <c:pt idx="40">
                  <c:v>707126</c:v>
                </c:pt>
                <c:pt idx="41">
                  <c:v>691774</c:v>
                </c:pt>
                <c:pt idx="42">
                  <c:v>682911</c:v>
                </c:pt>
                <c:pt idx="43">
                  <c:v>680804</c:v>
                </c:pt>
                <c:pt idx="44">
                  <c:v>657402</c:v>
                </c:pt>
                <c:pt idx="45">
                  <c:v>647572</c:v>
                </c:pt>
                <c:pt idx="46">
                  <c:v>617533</c:v>
                </c:pt>
                <c:pt idx="47">
                  <c:v>597426</c:v>
                </c:pt>
                <c:pt idx="48">
                  <c:v>602343</c:v>
                </c:pt>
                <c:pt idx="49">
                  <c:v>530819</c:v>
                </c:pt>
                <c:pt idx="50">
                  <c:v>464835</c:v>
                </c:pt>
                <c:pt idx="51">
                  <c:v>472641</c:v>
                </c:pt>
                <c:pt idx="52">
                  <c:v>454007</c:v>
                </c:pt>
                <c:pt idx="53">
                  <c:v>418522</c:v>
                </c:pt>
                <c:pt idx="54">
                  <c:v>432909</c:v>
                </c:pt>
                <c:pt idx="55">
                  <c:v>474778</c:v>
                </c:pt>
                <c:pt idx="56">
                  <c:v>450931</c:v>
                </c:pt>
                <c:pt idx="57">
                  <c:v>431813</c:v>
                </c:pt>
                <c:pt idx="58">
                  <c:v>454790</c:v>
                </c:pt>
                <c:pt idx="59">
                  <c:v>457130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BBF-4CF0-81B0-6A1EC765CE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697600"/>
        <c:axId val="184698752"/>
      </c:lineChart>
      <c:lineChart>
        <c:grouping val="standard"/>
        <c:varyColors val="0"/>
        <c:ser>
          <c:idx val="0"/>
          <c:order val="0"/>
          <c:tx>
            <c:strRef>
              <c:f>'졸업자_설립별(1965-)'!$G$3</c:f>
              <c:strCache>
                <c:ptCount val="1"/>
                <c:pt idx="0">
                  <c:v>졸업자수(여)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diamond"/>
            <c:size val="7"/>
            <c:spPr>
              <a:solidFill>
                <a:sysClr val="window" lastClr="FFFFFF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3026124109564668E-2"/>
                  <c:y val="2.84761055555142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BBF-4CF0-81B0-6A1EC765CE46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BBF-4CF0-81B0-6A1EC765CE46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BBF-4CF0-81B0-6A1EC765CE46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BBF-4CF0-81B0-6A1EC765CE46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CFD-47D1-B279-AA991B82D370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CFD-47D1-B279-AA991B82D37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'졸업자_설립별(1965-)'!$B$4:$B$63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'졸업자_설립별(1965-)'!$G$4:$G$63</c:f>
              <c:numCache>
                <c:formatCode>_(* #,##0_);_(* \(#,##0\);_(* "-"_);_(@_)</c:formatCode>
                <c:ptCount val="60"/>
                <c:pt idx="0">
                  <c:v>267389</c:v>
                </c:pt>
                <c:pt idx="1">
                  <c:v>277914</c:v>
                </c:pt>
                <c:pt idx="2">
                  <c:v>272349</c:v>
                </c:pt>
                <c:pt idx="3">
                  <c:v>360556</c:v>
                </c:pt>
                <c:pt idx="4">
                  <c:v>358457</c:v>
                </c:pt>
                <c:pt idx="5">
                  <c:v>369104</c:v>
                </c:pt>
                <c:pt idx="6">
                  <c:v>401154</c:v>
                </c:pt>
                <c:pt idx="7">
                  <c:v>408299</c:v>
                </c:pt>
                <c:pt idx="8">
                  <c:v>448772</c:v>
                </c:pt>
                <c:pt idx="9">
                  <c:v>444000</c:v>
                </c:pt>
                <c:pt idx="10">
                  <c:v>442028</c:v>
                </c:pt>
                <c:pt idx="11">
                  <c:v>454848</c:v>
                </c:pt>
                <c:pt idx="12">
                  <c:v>430235</c:v>
                </c:pt>
                <c:pt idx="13">
                  <c:v>420451</c:v>
                </c:pt>
                <c:pt idx="14">
                  <c:v>437061</c:v>
                </c:pt>
                <c:pt idx="15">
                  <c:v>426085</c:v>
                </c:pt>
                <c:pt idx="16">
                  <c:v>455346</c:v>
                </c:pt>
                <c:pt idx="17">
                  <c:v>440997</c:v>
                </c:pt>
                <c:pt idx="18">
                  <c:v>449613</c:v>
                </c:pt>
                <c:pt idx="19">
                  <c:v>476617</c:v>
                </c:pt>
                <c:pt idx="20">
                  <c:v>456494</c:v>
                </c:pt>
                <c:pt idx="21">
                  <c:v>438603</c:v>
                </c:pt>
                <c:pt idx="22">
                  <c:v>420527</c:v>
                </c:pt>
                <c:pt idx="23">
                  <c:v>388933</c:v>
                </c:pt>
                <c:pt idx="24">
                  <c:v>357689</c:v>
                </c:pt>
                <c:pt idx="25">
                  <c:v>372126</c:v>
                </c:pt>
                <c:pt idx="26">
                  <c:v>366122</c:v>
                </c:pt>
                <c:pt idx="27">
                  <c:v>409028</c:v>
                </c:pt>
                <c:pt idx="28">
                  <c:v>406524</c:v>
                </c:pt>
                <c:pt idx="29">
                  <c:v>411667</c:v>
                </c:pt>
                <c:pt idx="30">
                  <c:v>394098</c:v>
                </c:pt>
                <c:pt idx="31">
                  <c:v>356344</c:v>
                </c:pt>
                <c:pt idx="32">
                  <c:v>312936</c:v>
                </c:pt>
                <c:pt idx="33">
                  <c:v>299997</c:v>
                </c:pt>
                <c:pt idx="34">
                  <c:v>296152</c:v>
                </c:pt>
                <c:pt idx="35">
                  <c:v>293834</c:v>
                </c:pt>
                <c:pt idx="36">
                  <c:v>291040</c:v>
                </c:pt>
                <c:pt idx="37">
                  <c:v>296224</c:v>
                </c:pt>
                <c:pt idx="38">
                  <c:v>296127</c:v>
                </c:pt>
                <c:pt idx="39">
                  <c:v>327865</c:v>
                </c:pt>
                <c:pt idx="40">
                  <c:v>331985</c:v>
                </c:pt>
                <c:pt idx="41">
                  <c:v>322338</c:v>
                </c:pt>
                <c:pt idx="42">
                  <c:v>318402</c:v>
                </c:pt>
                <c:pt idx="43">
                  <c:v>320934</c:v>
                </c:pt>
                <c:pt idx="44">
                  <c:v>311699</c:v>
                </c:pt>
                <c:pt idx="45">
                  <c:v>311392</c:v>
                </c:pt>
                <c:pt idx="46">
                  <c:v>294442</c:v>
                </c:pt>
                <c:pt idx="47">
                  <c:v>285352</c:v>
                </c:pt>
                <c:pt idx="48">
                  <c:v>286987</c:v>
                </c:pt>
                <c:pt idx="49">
                  <c:v>254038</c:v>
                </c:pt>
                <c:pt idx="50">
                  <c:v>221583</c:v>
                </c:pt>
                <c:pt idx="51">
                  <c:v>226733</c:v>
                </c:pt>
                <c:pt idx="52">
                  <c:v>218434</c:v>
                </c:pt>
                <c:pt idx="53">
                  <c:v>201601</c:v>
                </c:pt>
                <c:pt idx="54">
                  <c:v>209165</c:v>
                </c:pt>
                <c:pt idx="55">
                  <c:v>230593</c:v>
                </c:pt>
                <c:pt idx="56">
                  <c:v>218928</c:v>
                </c:pt>
                <c:pt idx="57">
                  <c:v>209504</c:v>
                </c:pt>
                <c:pt idx="58">
                  <c:v>220478</c:v>
                </c:pt>
                <c:pt idx="59">
                  <c:v>222733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BBF-4CF0-81B0-6A1EC765CE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714368"/>
        <c:axId val="184700288"/>
      </c:lineChart>
      <c:catAx>
        <c:axId val="18469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698752"/>
        <c:crosses val="autoZero"/>
        <c:auto val="1"/>
        <c:lblAlgn val="ctr"/>
        <c:lblOffset val="100"/>
        <c:tickLblSkip val="5"/>
        <c:noMultiLvlLbl val="0"/>
      </c:catAx>
      <c:valAx>
        <c:axId val="1846987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697600"/>
        <c:crosses val="autoZero"/>
        <c:crossBetween val="between"/>
      </c:valAx>
      <c:valAx>
        <c:axId val="184700288"/>
        <c:scaling>
          <c:orientation val="minMax"/>
          <c:max val="120"/>
          <c:min val="60"/>
        </c:scaling>
        <c:delete val="1"/>
        <c:axPos val="r"/>
        <c:numFmt formatCode="General" sourceLinked="0"/>
        <c:majorTickMark val="none"/>
        <c:minorTickMark val="none"/>
        <c:tickLblPos val="none"/>
        <c:crossAx val="184714368"/>
        <c:crosses val="max"/>
        <c:crossBetween val="between"/>
      </c:valAx>
      <c:catAx>
        <c:axId val="1847143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470028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19731156689683224"/>
          <c:y val="0.90242827467651465"/>
          <c:w val="0.59799407512095659"/>
          <c:h val="5.913449843159873E-2"/>
        </c:manualLayout>
      </c:layout>
      <c:overlay val="0"/>
      <c:txPr>
        <a:bodyPr/>
        <a:lstStyle/>
        <a:p>
          <a:pPr>
            <a:defRPr sz="1050"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0.75000000000000511" l="0.70000000000000062" r="0.70000000000000062" t="0.75000000000000511" header="0.30000000000000032" footer="0.30000000000000032"/>
    <c:pageSetup/>
  </c:printSettings>
  <c:userShapes r:id="rId2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8497617115075353E-2"/>
          <c:y val="0.21589444570912464"/>
          <c:w val="0.85414624319363974"/>
          <c:h val="0.6120075252525382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'진학자_진학학교구분(1965-)'!$G$3</c:f>
              <c:strCache>
                <c:ptCount val="1"/>
                <c:pt idx="0">
                  <c:v>중학교</c:v>
                </c:pt>
              </c:strCache>
            </c:strRef>
          </c:tx>
          <c:spPr>
            <a:solidFill>
              <a:srgbClr val="FFCC00"/>
            </a:solidFill>
          </c:spPr>
          <c:invertIfNegative val="0"/>
          <c:cat>
            <c:numRef>
              <c:f>'진학자_진학학교구분(1965-)'!$B$4:$B$63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'진학자_진학학교구분(1965-)'!$G$4:$G$63</c:f>
              <c:numCache>
                <c:formatCode>_(* #,##0_);_(* \(#,##0\);_(* "-"_);_(@_)</c:formatCode>
                <c:ptCount val="60"/>
                <c:pt idx="0">
                  <c:v>307393</c:v>
                </c:pt>
                <c:pt idx="1">
                  <c:v>310617</c:v>
                </c:pt>
                <c:pt idx="2">
                  <c:v>367260</c:v>
                </c:pt>
                <c:pt idx="3">
                  <c:v>430814</c:v>
                </c:pt>
                <c:pt idx="4">
                  <c:v>446445</c:v>
                </c:pt>
                <c:pt idx="5">
                  <c:v>509352</c:v>
                </c:pt>
                <c:pt idx="6">
                  <c:v>580077</c:v>
                </c:pt>
                <c:pt idx="7">
                  <c:v>602868</c:v>
                </c:pt>
                <c:pt idx="8">
                  <c:v>653066</c:v>
                </c:pt>
                <c:pt idx="9">
                  <c:v>671871</c:v>
                </c:pt>
                <c:pt idx="10">
                  <c:v>697889</c:v>
                </c:pt>
                <c:pt idx="11">
                  <c:v>742513</c:v>
                </c:pt>
                <c:pt idx="12">
                  <c:v>743429</c:v>
                </c:pt>
                <c:pt idx="13">
                  <c:v>779686</c:v>
                </c:pt>
                <c:pt idx="14">
                  <c:v>837909</c:v>
                </c:pt>
                <c:pt idx="15">
                  <c:v>835521</c:v>
                </c:pt>
                <c:pt idx="16">
                  <c:v>905499</c:v>
                </c:pt>
                <c:pt idx="17">
                  <c:v>887745</c:v>
                </c:pt>
                <c:pt idx="18">
                  <c:v>912224</c:v>
                </c:pt>
                <c:pt idx="19">
                  <c:v>970291</c:v>
                </c:pt>
                <c:pt idx="20">
                  <c:v>932206</c:v>
                </c:pt>
                <c:pt idx="21">
                  <c:v>895383</c:v>
                </c:pt>
                <c:pt idx="22">
                  <c:v>858879</c:v>
                </c:pt>
                <c:pt idx="23">
                  <c:v>795482</c:v>
                </c:pt>
                <c:pt idx="24">
                  <c:v>737474</c:v>
                </c:pt>
                <c:pt idx="25">
                  <c:v>761614</c:v>
                </c:pt>
                <c:pt idx="26">
                  <c:v>751880</c:v>
                </c:pt>
                <c:pt idx="27">
                  <c:v>840510</c:v>
                </c:pt>
                <c:pt idx="28">
                  <c:v>836101</c:v>
                </c:pt>
                <c:pt idx="29">
                  <c:v>846561</c:v>
                </c:pt>
                <c:pt idx="30">
                  <c:v>812230</c:v>
                </c:pt>
                <c:pt idx="31">
                  <c:v>735107</c:v>
                </c:pt>
                <c:pt idx="32">
                  <c:v>650433</c:v>
                </c:pt>
                <c:pt idx="33">
                  <c:v>641902</c:v>
                </c:pt>
                <c:pt idx="34">
                  <c:v>617676</c:v>
                </c:pt>
                <c:pt idx="35">
                  <c:v>614169</c:v>
                </c:pt>
                <c:pt idx="36">
                  <c:v>614029</c:v>
                </c:pt>
                <c:pt idx="37">
                  <c:v>629323</c:v>
                </c:pt>
                <c:pt idx="38">
                  <c:v>626978</c:v>
                </c:pt>
                <c:pt idx="39">
                  <c:v>692381</c:v>
                </c:pt>
                <c:pt idx="40">
                  <c:v>706275</c:v>
                </c:pt>
                <c:pt idx="41">
                  <c:v>691052</c:v>
                </c:pt>
                <c:pt idx="42">
                  <c:v>682010</c:v>
                </c:pt>
                <c:pt idx="43">
                  <c:v>680182</c:v>
                </c:pt>
                <c:pt idx="44">
                  <c:v>656784</c:v>
                </c:pt>
                <c:pt idx="45">
                  <c:v>646603</c:v>
                </c:pt>
                <c:pt idx="46">
                  <c:v>616990</c:v>
                </c:pt>
                <c:pt idx="47">
                  <c:v>596955</c:v>
                </c:pt>
                <c:pt idx="48">
                  <c:v>601877</c:v>
                </c:pt>
                <c:pt idx="49">
                  <c:v>530323</c:v>
                </c:pt>
                <c:pt idx="50">
                  <c:v>464281</c:v>
                </c:pt>
                <c:pt idx="51">
                  <c:v>472098</c:v>
                </c:pt>
                <c:pt idx="52">
                  <c:v>453637</c:v>
                </c:pt>
                <c:pt idx="53">
                  <c:v>418198</c:v>
                </c:pt>
                <c:pt idx="54">
                  <c:v>432507</c:v>
                </c:pt>
                <c:pt idx="55">
                  <c:v>474447</c:v>
                </c:pt>
                <c:pt idx="56">
                  <c:v>450678</c:v>
                </c:pt>
                <c:pt idx="57">
                  <c:v>431528</c:v>
                </c:pt>
                <c:pt idx="58">
                  <c:v>454422</c:v>
                </c:pt>
                <c:pt idx="59">
                  <c:v>456783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38-4EEE-92AC-DA6148DAF9DC}"/>
            </c:ext>
          </c:extLst>
        </c:ser>
        <c:ser>
          <c:idx val="1"/>
          <c:order val="1"/>
          <c:tx>
            <c:strRef>
              <c:f>'진학자_진학학교구분(1965-)'!$K$3</c:f>
              <c:strCache>
                <c:ptCount val="1"/>
                <c:pt idx="0">
                  <c:v>고등공민학교</c:v>
                </c:pt>
              </c:strCache>
            </c:strRef>
          </c:tx>
          <c:spPr>
            <a:solidFill>
              <a:srgbClr val="808000"/>
            </a:solidFill>
          </c:spPr>
          <c:invertIfNegative val="0"/>
          <c:cat>
            <c:numRef>
              <c:f>'진학자_진학학교구분(1965-)'!$B$4:$B$63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'진학자_진학학교구분(1965-)'!$K$4:$K$63</c:f>
              <c:numCache>
                <c:formatCode>_(* #,##0_);_(* \(#,##0\);_(* "-"_);_(@_)</c:formatCode>
                <c:ptCount val="60"/>
                <c:pt idx="0">
                  <c:v>13222</c:v>
                </c:pt>
                <c:pt idx="1">
                  <c:v>12847</c:v>
                </c:pt>
                <c:pt idx="2">
                  <c:v>13997</c:v>
                </c:pt>
                <c:pt idx="3">
                  <c:v>14199</c:v>
                </c:pt>
                <c:pt idx="4">
                  <c:v>18080</c:v>
                </c:pt>
                <c:pt idx="5">
                  <c:v>12864</c:v>
                </c:pt>
                <c:pt idx="6">
                  <c:v>8968</c:v>
                </c:pt>
                <c:pt idx="7">
                  <c:v>9760</c:v>
                </c:pt>
                <c:pt idx="8">
                  <c:v>10199</c:v>
                </c:pt>
                <c:pt idx="9">
                  <c:v>8603</c:v>
                </c:pt>
                <c:pt idx="10">
                  <c:v>9369</c:v>
                </c:pt>
                <c:pt idx="11">
                  <c:v>7479</c:v>
                </c:pt>
                <c:pt idx="12">
                  <c:v>6655</c:v>
                </c:pt>
                <c:pt idx="13">
                  <c:v>4395</c:v>
                </c:pt>
                <c:pt idx="14">
                  <c:v>2345</c:v>
                </c:pt>
                <c:pt idx="15">
                  <c:v>919</c:v>
                </c:pt>
                <c:pt idx="16">
                  <c:v>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38-4EEE-92AC-DA6148DAF9DC}"/>
            </c:ext>
          </c:extLst>
        </c:ser>
        <c:ser>
          <c:idx val="2"/>
          <c:order val="2"/>
          <c:tx>
            <c:strRef>
              <c:f>'진학자_진학학교구분(1965-)'!$O$3</c:f>
              <c:strCache>
                <c:ptCount val="1"/>
                <c:pt idx="0">
                  <c:v>상업학교</c:v>
                </c:pt>
              </c:strCache>
            </c:strRef>
          </c:tx>
          <c:spPr>
            <a:solidFill>
              <a:srgbClr val="666633"/>
            </a:solidFill>
          </c:spPr>
          <c:invertIfNegative val="0"/>
          <c:cat>
            <c:numRef>
              <c:f>'진학자_진학학교구분(1965-)'!$B$4:$B$63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'진학자_진학학교구분(1965-)'!$O$4:$O$63</c:f>
              <c:numCache>
                <c:formatCode>_(* #,##0_);_(* \(#,##0\);_(* "-"_);_(@_)</c:formatCode>
                <c:ptCount val="60"/>
                <c:pt idx="0">
                  <c:v>2819</c:v>
                </c:pt>
                <c:pt idx="1">
                  <c:v>2921</c:v>
                </c:pt>
                <c:pt idx="2">
                  <c:v>3859</c:v>
                </c:pt>
                <c:pt idx="3">
                  <c:v>5725</c:v>
                </c:pt>
                <c:pt idx="4">
                  <c:v>4190</c:v>
                </c:pt>
                <c:pt idx="5">
                  <c:v>3889</c:v>
                </c:pt>
                <c:pt idx="6">
                  <c:v>2841</c:v>
                </c:pt>
                <c:pt idx="7">
                  <c:v>3641</c:v>
                </c:pt>
                <c:pt idx="8">
                  <c:v>3699</c:v>
                </c:pt>
                <c:pt idx="9">
                  <c:v>3012</c:v>
                </c:pt>
                <c:pt idx="10">
                  <c:v>3627</c:v>
                </c:pt>
                <c:pt idx="11">
                  <c:v>3159</c:v>
                </c:pt>
                <c:pt idx="12">
                  <c:v>2124</c:v>
                </c:pt>
                <c:pt idx="13">
                  <c:v>1418</c:v>
                </c:pt>
                <c:pt idx="14">
                  <c:v>1001</c:v>
                </c:pt>
                <c:pt idx="15">
                  <c:v>271</c:v>
                </c:pt>
                <c:pt idx="16">
                  <c:v>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38-4EEE-92AC-DA6148DAF9DC}"/>
            </c:ext>
          </c:extLst>
        </c:ser>
        <c:ser>
          <c:idx val="3"/>
          <c:order val="3"/>
          <c:tx>
            <c:strRef>
              <c:f>'진학자_진학학교구분(1965-)'!$S$3</c:f>
              <c:strCache>
                <c:ptCount val="1"/>
                <c:pt idx="0">
                  <c:v>기타학교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numRef>
              <c:f>'진학자_진학학교구분(1965-)'!$B$4:$B$63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'진학자_진학학교구분(1965-)'!$S$4:$S$63</c:f>
              <c:numCache>
                <c:formatCode>_(* #,##0_);_(* \(#,##0\);_(* "-"_);_(@_)</c:formatCode>
                <c:ptCount val="60"/>
                <c:pt idx="0">
                  <c:v>12005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3855</c:v>
                </c:pt>
                <c:pt idx="5">
                  <c:v>2547</c:v>
                </c:pt>
                <c:pt idx="6">
                  <c:v>2974</c:v>
                </c:pt>
                <c:pt idx="7">
                  <c:v>2976</c:v>
                </c:pt>
                <c:pt idx="8">
                  <c:v>3529</c:v>
                </c:pt>
                <c:pt idx="9">
                  <c:v>3345</c:v>
                </c:pt>
                <c:pt idx="10">
                  <c:v>3194</c:v>
                </c:pt>
                <c:pt idx="11">
                  <c:v>2105</c:v>
                </c:pt>
                <c:pt idx="12">
                  <c:v>1485</c:v>
                </c:pt>
                <c:pt idx="13">
                  <c:v>1186</c:v>
                </c:pt>
                <c:pt idx="14">
                  <c:v>687</c:v>
                </c:pt>
                <c:pt idx="15">
                  <c:v>493</c:v>
                </c:pt>
                <c:pt idx="16">
                  <c:v>281</c:v>
                </c:pt>
                <c:pt idx="17">
                  <c:v>356</c:v>
                </c:pt>
                <c:pt idx="18">
                  <c:v>289</c:v>
                </c:pt>
                <c:pt idx="19">
                  <c:v>231</c:v>
                </c:pt>
                <c:pt idx="20">
                  <c:v>339</c:v>
                </c:pt>
                <c:pt idx="21">
                  <c:v>203</c:v>
                </c:pt>
                <c:pt idx="22">
                  <c:v>459</c:v>
                </c:pt>
                <c:pt idx="23">
                  <c:v>235</c:v>
                </c:pt>
                <c:pt idx="24">
                  <c:v>214</c:v>
                </c:pt>
                <c:pt idx="25">
                  <c:v>375</c:v>
                </c:pt>
                <c:pt idx="26">
                  <c:v>478</c:v>
                </c:pt>
                <c:pt idx="27">
                  <c:v>492</c:v>
                </c:pt>
                <c:pt idx="28">
                  <c:v>849</c:v>
                </c:pt>
                <c:pt idx="29">
                  <c:v>1169</c:v>
                </c:pt>
                <c:pt idx="30">
                  <c:v>330</c:v>
                </c:pt>
                <c:pt idx="31">
                  <c:v>814</c:v>
                </c:pt>
                <c:pt idx="32">
                  <c:v>380</c:v>
                </c:pt>
                <c:pt idx="33">
                  <c:v>645</c:v>
                </c:pt>
                <c:pt idx="34">
                  <c:v>410</c:v>
                </c:pt>
                <c:pt idx="35">
                  <c:v>325</c:v>
                </c:pt>
                <c:pt idx="36">
                  <c:v>560</c:v>
                </c:pt>
                <c:pt idx="37">
                  <c:v>679</c:v>
                </c:pt>
                <c:pt idx="38">
                  <c:v>817</c:v>
                </c:pt>
                <c:pt idx="39">
                  <c:v>560</c:v>
                </c:pt>
                <c:pt idx="40">
                  <c:v>738</c:v>
                </c:pt>
                <c:pt idx="41">
                  <c:v>605</c:v>
                </c:pt>
                <c:pt idx="42">
                  <c:v>675</c:v>
                </c:pt>
                <c:pt idx="43">
                  <c:v>466</c:v>
                </c:pt>
                <c:pt idx="44">
                  <c:v>509</c:v>
                </c:pt>
                <c:pt idx="45">
                  <c:v>855</c:v>
                </c:pt>
                <c:pt idx="46">
                  <c:v>416</c:v>
                </c:pt>
                <c:pt idx="47">
                  <c:v>341</c:v>
                </c:pt>
                <c:pt idx="48">
                  <c:v>323</c:v>
                </c:pt>
                <c:pt idx="49">
                  <c:v>394</c:v>
                </c:pt>
                <c:pt idx="50">
                  <c:v>449</c:v>
                </c:pt>
                <c:pt idx="51">
                  <c:v>414</c:v>
                </c:pt>
                <c:pt idx="52">
                  <c:v>284</c:v>
                </c:pt>
                <c:pt idx="53">
                  <c:v>262</c:v>
                </c:pt>
                <c:pt idx="54">
                  <c:v>318</c:v>
                </c:pt>
                <c:pt idx="55">
                  <c:v>241</c:v>
                </c:pt>
                <c:pt idx="56">
                  <c:v>218</c:v>
                </c:pt>
                <c:pt idx="57">
                  <c:v>170</c:v>
                </c:pt>
                <c:pt idx="58">
                  <c:v>170</c:v>
                </c:pt>
                <c:pt idx="59">
                  <c:v>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38-4EEE-92AC-DA6148DAF9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4820480"/>
        <c:axId val="184822016"/>
      </c:barChart>
      <c:catAx>
        <c:axId val="184820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822016"/>
        <c:crosses val="autoZero"/>
        <c:auto val="1"/>
        <c:lblAlgn val="ctr"/>
        <c:lblOffset val="100"/>
        <c:tickLblSkip val="5"/>
        <c:noMultiLvlLbl val="0"/>
      </c:catAx>
      <c:valAx>
        <c:axId val="1848220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0%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820480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15247959995174495"/>
          <c:y val="0.90697107758037443"/>
          <c:w val="0.68531995895979969"/>
          <c:h val="5.9631122781306986E-2"/>
        </c:manualLayout>
      </c:layout>
      <c:overlay val="0"/>
      <c:txPr>
        <a:bodyPr/>
        <a:lstStyle/>
        <a:p>
          <a:pPr>
            <a:defRPr sz="105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711" l="0.70000000000000062" r="0.70000000000000062" t="0.75000000000000711" header="0.30000000000000032" footer="0.30000000000000032"/>
    <c:pageSetup/>
  </c:printSettings>
  <c:userShapes r:id="rId2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332468177222014"/>
          <c:y val="0.23869734729760744"/>
          <c:w val="0.80598079681967705"/>
          <c:h val="0.55769078453362264"/>
        </c:manualLayout>
      </c:layout>
      <c:lineChart>
        <c:grouping val="standard"/>
        <c:varyColors val="0"/>
        <c:ser>
          <c:idx val="2"/>
          <c:order val="1"/>
          <c:tx>
            <c:strRef>
              <c:f>'진학자_진학학교구분(1965-)'!$O$3</c:f>
              <c:strCache>
                <c:ptCount val="1"/>
                <c:pt idx="0">
                  <c:v>상업학교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triangle"/>
            <c:size val="5"/>
            <c:spPr>
              <a:solidFill>
                <a:srgbClr val="F8A120"/>
              </a:solidFill>
              <a:ln w="1905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1732875636677428E-2"/>
                  <c:y val="3.31367553355188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577-49ED-AD99-4DCB96F82FEE}"/>
                </c:ext>
              </c:extLst>
            </c:dLbl>
            <c:dLbl>
              <c:idx val="16"/>
              <c:layout>
                <c:manualLayout>
                  <c:x val="-3.1961130032598498E-2"/>
                  <c:y val="2.29760943854796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938-4852-A9AF-31E45DE616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FC00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'진학자_진학학교구분(1965-)'!$B$4:$B$63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'진학자_진학학교구분(1965-)'!$O$4:$O$63</c:f>
              <c:numCache>
                <c:formatCode>_(* #,##0_);_(* \(#,##0\);_(* "-"_);_(@_)</c:formatCode>
                <c:ptCount val="60"/>
                <c:pt idx="0">
                  <c:v>2819</c:v>
                </c:pt>
                <c:pt idx="1">
                  <c:v>2921</c:v>
                </c:pt>
                <c:pt idx="2">
                  <c:v>3859</c:v>
                </c:pt>
                <c:pt idx="3">
                  <c:v>5725</c:v>
                </c:pt>
                <c:pt idx="4">
                  <c:v>4190</c:v>
                </c:pt>
                <c:pt idx="5">
                  <c:v>3889</c:v>
                </c:pt>
                <c:pt idx="6">
                  <c:v>2841</c:v>
                </c:pt>
                <c:pt idx="7">
                  <c:v>3641</c:v>
                </c:pt>
                <c:pt idx="8">
                  <c:v>3699</c:v>
                </c:pt>
                <c:pt idx="9">
                  <c:v>3012</c:v>
                </c:pt>
                <c:pt idx="10">
                  <c:v>3627</c:v>
                </c:pt>
                <c:pt idx="11">
                  <c:v>3159</c:v>
                </c:pt>
                <c:pt idx="12">
                  <c:v>2124</c:v>
                </c:pt>
                <c:pt idx="13">
                  <c:v>1418</c:v>
                </c:pt>
                <c:pt idx="14">
                  <c:v>1001</c:v>
                </c:pt>
                <c:pt idx="15">
                  <c:v>271</c:v>
                </c:pt>
                <c:pt idx="16">
                  <c:v>205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577-49ED-AD99-4DCB96F82FEE}"/>
            </c:ext>
          </c:extLst>
        </c:ser>
        <c:ser>
          <c:idx val="1"/>
          <c:order val="2"/>
          <c:tx>
            <c:strRef>
              <c:f>'진학자_진학학교구분(1965-)'!$S$3</c:f>
              <c:strCache>
                <c:ptCount val="1"/>
                <c:pt idx="0">
                  <c:v>기타학교</c:v>
                </c:pt>
              </c:strCache>
            </c:strRef>
          </c:tx>
          <c:spPr>
            <a:ln w="25400">
              <a:solidFill>
                <a:srgbClr val="665F38"/>
              </a:solidFill>
            </a:ln>
          </c:spPr>
          <c:marker>
            <c:symbol val="square"/>
            <c:size val="4"/>
            <c:spPr>
              <a:solidFill>
                <a:srgbClr val="665F38"/>
              </a:solidFill>
              <a:ln w="19050"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1.4631286527292561E-2"/>
                  <c:y val="2.7005835435619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577-49ED-AD99-4DCB96F82F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'진학자_진학학교구분(1965-)'!$B$4:$B$63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'진학자_진학학교구분(1965-)'!$S$4:$S$63</c:f>
              <c:numCache>
                <c:formatCode>_(* #,##0_);_(* \(#,##0\);_(* "-"_);_(@_)</c:formatCode>
                <c:ptCount val="60"/>
                <c:pt idx="0">
                  <c:v>12005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3855</c:v>
                </c:pt>
                <c:pt idx="5">
                  <c:v>2547</c:v>
                </c:pt>
                <c:pt idx="6">
                  <c:v>2974</c:v>
                </c:pt>
                <c:pt idx="7">
                  <c:v>2976</c:v>
                </c:pt>
                <c:pt idx="8">
                  <c:v>3529</c:v>
                </c:pt>
                <c:pt idx="9">
                  <c:v>3345</c:v>
                </c:pt>
                <c:pt idx="10">
                  <c:v>3194</c:v>
                </c:pt>
                <c:pt idx="11">
                  <c:v>2105</c:v>
                </c:pt>
                <c:pt idx="12">
                  <c:v>1485</c:v>
                </c:pt>
                <c:pt idx="13">
                  <c:v>1186</c:v>
                </c:pt>
                <c:pt idx="14">
                  <c:v>687</c:v>
                </c:pt>
                <c:pt idx="15">
                  <c:v>493</c:v>
                </c:pt>
                <c:pt idx="16">
                  <c:v>281</c:v>
                </c:pt>
                <c:pt idx="17">
                  <c:v>356</c:v>
                </c:pt>
                <c:pt idx="18">
                  <c:v>289</c:v>
                </c:pt>
                <c:pt idx="19">
                  <c:v>231</c:v>
                </c:pt>
                <c:pt idx="20">
                  <c:v>339</c:v>
                </c:pt>
                <c:pt idx="21">
                  <c:v>203</c:v>
                </c:pt>
                <c:pt idx="22">
                  <c:v>459</c:v>
                </c:pt>
                <c:pt idx="23">
                  <c:v>235</c:v>
                </c:pt>
                <c:pt idx="24">
                  <c:v>214</c:v>
                </c:pt>
                <c:pt idx="25">
                  <c:v>375</c:v>
                </c:pt>
                <c:pt idx="26">
                  <c:v>478</c:v>
                </c:pt>
                <c:pt idx="27">
                  <c:v>492</c:v>
                </c:pt>
                <c:pt idx="28">
                  <c:v>849</c:v>
                </c:pt>
                <c:pt idx="29">
                  <c:v>1169</c:v>
                </c:pt>
                <c:pt idx="30">
                  <c:v>330</c:v>
                </c:pt>
                <c:pt idx="31">
                  <c:v>814</c:v>
                </c:pt>
                <c:pt idx="32">
                  <c:v>380</c:v>
                </c:pt>
                <c:pt idx="33">
                  <c:v>645</c:v>
                </c:pt>
                <c:pt idx="34">
                  <c:v>410</c:v>
                </c:pt>
                <c:pt idx="35">
                  <c:v>325</c:v>
                </c:pt>
                <c:pt idx="36">
                  <c:v>560</c:v>
                </c:pt>
                <c:pt idx="37">
                  <c:v>679</c:v>
                </c:pt>
                <c:pt idx="38">
                  <c:v>817</c:v>
                </c:pt>
                <c:pt idx="39">
                  <c:v>560</c:v>
                </c:pt>
                <c:pt idx="40">
                  <c:v>738</c:v>
                </c:pt>
                <c:pt idx="41">
                  <c:v>605</c:v>
                </c:pt>
                <c:pt idx="42">
                  <c:v>675</c:v>
                </c:pt>
                <c:pt idx="43">
                  <c:v>466</c:v>
                </c:pt>
                <c:pt idx="44">
                  <c:v>509</c:v>
                </c:pt>
                <c:pt idx="45">
                  <c:v>855</c:v>
                </c:pt>
                <c:pt idx="46">
                  <c:v>416</c:v>
                </c:pt>
                <c:pt idx="47">
                  <c:v>341</c:v>
                </c:pt>
                <c:pt idx="48">
                  <c:v>323</c:v>
                </c:pt>
                <c:pt idx="49">
                  <c:v>394</c:v>
                </c:pt>
                <c:pt idx="50">
                  <c:v>449</c:v>
                </c:pt>
                <c:pt idx="51">
                  <c:v>414</c:v>
                </c:pt>
                <c:pt idx="52">
                  <c:v>284</c:v>
                </c:pt>
                <c:pt idx="53">
                  <c:v>262</c:v>
                </c:pt>
                <c:pt idx="54">
                  <c:v>318</c:v>
                </c:pt>
                <c:pt idx="55">
                  <c:v>241</c:v>
                </c:pt>
                <c:pt idx="56">
                  <c:v>218</c:v>
                </c:pt>
                <c:pt idx="57">
                  <c:v>170</c:v>
                </c:pt>
                <c:pt idx="58">
                  <c:v>170</c:v>
                </c:pt>
                <c:pt idx="59">
                  <c:v>183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577-49ED-AD99-4DCB96F82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119488"/>
        <c:axId val="185121024"/>
      </c:lineChart>
      <c:lineChart>
        <c:grouping val="standard"/>
        <c:varyColors val="0"/>
        <c:ser>
          <c:idx val="0"/>
          <c:order val="0"/>
          <c:tx>
            <c:strRef>
              <c:f>'진학자_진학학교구분(1965-)'!$K$3</c:f>
              <c:strCache>
                <c:ptCount val="1"/>
                <c:pt idx="0">
                  <c:v>고등공민학교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6"/>
            <c:spPr>
              <a:solidFill>
                <a:srgbClr val="002060"/>
              </a:solidFill>
              <a:ln w="19050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2.3433562884848411E-2"/>
                  <c:y val="-4.56049454754184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577-49ED-AD99-4DCB96F82FEE}"/>
                </c:ext>
              </c:extLst>
            </c:dLbl>
            <c:dLbl>
              <c:idx val="16"/>
              <c:layout>
                <c:manualLayout>
                  <c:x val="-1.9907351636678262E-2"/>
                  <c:y val="-3.43123614402568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938-4852-A9AF-31E45DE6163E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577-49ED-AD99-4DCB96F82FEE}"/>
                </c:ext>
              </c:extLst>
            </c:dLbl>
            <c:dLbl>
              <c:idx val="4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577-49ED-AD99-4DCB96F82F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'진학자_진학학교구분(1965-)'!$B$4:$B$63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'진학자_진학학교구분(1965-)'!$K$4:$K$63</c:f>
              <c:numCache>
                <c:formatCode>_(* #,##0_);_(* \(#,##0\);_(* "-"_);_(@_)</c:formatCode>
                <c:ptCount val="60"/>
                <c:pt idx="0">
                  <c:v>13222</c:v>
                </c:pt>
                <c:pt idx="1">
                  <c:v>12847</c:v>
                </c:pt>
                <c:pt idx="2">
                  <c:v>13997</c:v>
                </c:pt>
                <c:pt idx="3">
                  <c:v>14199</c:v>
                </c:pt>
                <c:pt idx="4">
                  <c:v>18080</c:v>
                </c:pt>
                <c:pt idx="5">
                  <c:v>12864</c:v>
                </c:pt>
                <c:pt idx="6">
                  <c:v>8968</c:v>
                </c:pt>
                <c:pt idx="7">
                  <c:v>9760</c:v>
                </c:pt>
                <c:pt idx="8">
                  <c:v>10199</c:v>
                </c:pt>
                <c:pt idx="9">
                  <c:v>8603</c:v>
                </c:pt>
                <c:pt idx="10">
                  <c:v>9369</c:v>
                </c:pt>
                <c:pt idx="11">
                  <c:v>7479</c:v>
                </c:pt>
                <c:pt idx="12">
                  <c:v>6655</c:v>
                </c:pt>
                <c:pt idx="13">
                  <c:v>4395</c:v>
                </c:pt>
                <c:pt idx="14">
                  <c:v>2345</c:v>
                </c:pt>
                <c:pt idx="15">
                  <c:v>919</c:v>
                </c:pt>
                <c:pt idx="16">
                  <c:v>423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C577-49ED-AD99-4DCB96F82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013760"/>
        <c:axId val="185012224"/>
      </c:lineChart>
      <c:catAx>
        <c:axId val="185119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ysClr val="window" lastClr="FFFFFF">
                <a:lumMod val="50000"/>
              </a:sysClr>
            </a:solidFill>
            <a:prstDash val="sysDot"/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5121024"/>
        <c:crosses val="autoZero"/>
        <c:auto val="1"/>
        <c:lblAlgn val="ctr"/>
        <c:lblOffset val="100"/>
        <c:tickLblSkip val="5"/>
        <c:noMultiLvlLbl val="0"/>
      </c:catAx>
      <c:valAx>
        <c:axId val="1851210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5119488"/>
        <c:crosses val="autoZero"/>
        <c:crossBetween val="between"/>
      </c:valAx>
      <c:valAx>
        <c:axId val="185012224"/>
        <c:scaling>
          <c:orientation val="minMax"/>
          <c:max val="120000"/>
          <c:min val="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185013760"/>
        <c:crosses val="max"/>
        <c:crossBetween val="between"/>
      </c:valAx>
      <c:catAx>
        <c:axId val="1850137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5012224"/>
        <c:crosses val="autoZero"/>
        <c:auto val="1"/>
        <c:lblAlgn val="ctr"/>
        <c:lblOffset val="100"/>
        <c:noMultiLvlLbl val="0"/>
      </c:catAx>
      <c:spPr>
        <a:noFill/>
        <a:ln w="9525">
          <a:noFill/>
          <a:prstDash val="sysDot"/>
        </a:ln>
      </c:spPr>
    </c:plotArea>
    <c:legend>
      <c:legendPos val="b"/>
      <c:layout>
        <c:manualLayout>
          <c:xMode val="edge"/>
          <c:yMode val="edge"/>
          <c:x val="0.26097605671335589"/>
          <c:y val="0.88248502917717808"/>
          <c:w val="0.54092538849890004"/>
          <c:h val="5.8520755293937757E-2"/>
        </c:manualLayout>
      </c:layout>
      <c:overlay val="0"/>
      <c:txPr>
        <a:bodyPr/>
        <a:lstStyle/>
        <a:p>
          <a:pPr>
            <a:defRPr sz="1000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txPr>
    <a:bodyPr/>
    <a:lstStyle/>
    <a:p>
      <a:pPr>
        <a:defRPr b="1">
          <a:solidFill>
            <a:schemeClr val="accent3">
              <a:lumMod val="75000"/>
            </a:schemeClr>
          </a:solidFill>
        </a:defRPr>
      </a:pPr>
      <a:endParaRPr lang="ko-KR"/>
    </a:p>
  </c:txPr>
  <c:printSettings>
    <c:headerFooter/>
    <c:pageMargins b="0.75000000000000788" l="0.70000000000000062" r="0.70000000000000062" t="0.75000000000000788" header="0.30000000000000032" footer="0.30000000000000032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73111859215287"/>
          <c:y val="0.27410523494607375"/>
          <c:w val="0.82166488862245846"/>
          <c:h val="0.55769078453362264"/>
        </c:manualLayout>
      </c:layout>
      <c:lineChart>
        <c:grouping val="standard"/>
        <c:varyColors val="0"/>
        <c:ser>
          <c:idx val="1"/>
          <c:order val="0"/>
          <c:tx>
            <c:strRef>
              <c:f>'학생수_설립별(1965-)'!$C$3</c:f>
              <c:strCache>
                <c:ptCount val="1"/>
                <c:pt idx="0">
                  <c:v>학생수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4"/>
            <c:spPr>
              <a:solidFill>
                <a:srgbClr val="F8A120"/>
              </a:solidFill>
              <a:ln w="1905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8126216406637443E-2"/>
                  <c:y val="3.88863986089603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D29-4BA0-8064-DBA6997880CF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D29-4BA0-8064-DBA6997880CF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D5A-46B7-83F6-F6F90F3F938D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5B3-4EB0-B933-657821E072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'학생수_설립별(1965-)'!$C$4:$C$63</c:f>
              <c:numCache>
                <c:formatCode>_(* #,##0_);_(* \(#,##0\);_(* "-"_);_(@_)</c:formatCode>
                <c:ptCount val="60"/>
                <c:pt idx="0">
                  <c:v>4941345</c:v>
                </c:pt>
                <c:pt idx="1">
                  <c:v>5165490</c:v>
                </c:pt>
                <c:pt idx="2">
                  <c:v>5382500</c:v>
                </c:pt>
                <c:pt idx="3">
                  <c:v>5548577</c:v>
                </c:pt>
                <c:pt idx="4">
                  <c:v>5622816</c:v>
                </c:pt>
                <c:pt idx="5">
                  <c:v>5749301</c:v>
                </c:pt>
                <c:pt idx="6">
                  <c:v>5807448</c:v>
                </c:pt>
                <c:pt idx="7">
                  <c:v>5775880</c:v>
                </c:pt>
                <c:pt idx="8">
                  <c:v>5692285</c:v>
                </c:pt>
                <c:pt idx="9">
                  <c:v>5618768</c:v>
                </c:pt>
                <c:pt idx="10">
                  <c:v>5599074</c:v>
                </c:pt>
                <c:pt idx="11">
                  <c:v>5503737</c:v>
                </c:pt>
                <c:pt idx="12">
                  <c:v>5514417</c:v>
                </c:pt>
                <c:pt idx="13">
                  <c:v>5604365</c:v>
                </c:pt>
                <c:pt idx="14">
                  <c:v>5640712</c:v>
                </c:pt>
                <c:pt idx="15">
                  <c:v>5658002</c:v>
                </c:pt>
                <c:pt idx="16">
                  <c:v>5586494</c:v>
                </c:pt>
                <c:pt idx="17">
                  <c:v>5465248</c:v>
                </c:pt>
                <c:pt idx="18">
                  <c:v>5257164</c:v>
                </c:pt>
                <c:pt idx="19">
                  <c:v>5040958</c:v>
                </c:pt>
                <c:pt idx="20">
                  <c:v>4856752</c:v>
                </c:pt>
                <c:pt idx="21">
                  <c:v>4798323</c:v>
                </c:pt>
                <c:pt idx="22">
                  <c:v>4771722</c:v>
                </c:pt>
                <c:pt idx="23">
                  <c:v>4819857</c:v>
                </c:pt>
                <c:pt idx="24">
                  <c:v>4894261</c:v>
                </c:pt>
                <c:pt idx="25">
                  <c:v>4868520</c:v>
                </c:pt>
                <c:pt idx="26">
                  <c:v>4758505</c:v>
                </c:pt>
                <c:pt idx="27">
                  <c:v>4560128</c:v>
                </c:pt>
                <c:pt idx="28">
                  <c:v>4336252</c:v>
                </c:pt>
                <c:pt idx="29">
                  <c:v>4099395</c:v>
                </c:pt>
                <c:pt idx="30">
                  <c:v>3905163</c:v>
                </c:pt>
                <c:pt idx="31">
                  <c:v>3800540</c:v>
                </c:pt>
                <c:pt idx="32">
                  <c:v>3783986</c:v>
                </c:pt>
                <c:pt idx="33">
                  <c:v>3834561</c:v>
                </c:pt>
                <c:pt idx="34">
                  <c:v>3935537</c:v>
                </c:pt>
                <c:pt idx="35">
                  <c:v>4019991</c:v>
                </c:pt>
                <c:pt idx="36">
                  <c:v>4089429</c:v>
                </c:pt>
                <c:pt idx="37">
                  <c:v>4138366</c:v>
                </c:pt>
                <c:pt idx="38">
                  <c:v>4175626</c:v>
                </c:pt>
                <c:pt idx="39">
                  <c:v>4116195</c:v>
                </c:pt>
                <c:pt idx="40">
                  <c:v>4022801</c:v>
                </c:pt>
                <c:pt idx="41">
                  <c:v>3925043</c:v>
                </c:pt>
                <c:pt idx="42">
                  <c:v>3829998</c:v>
                </c:pt>
                <c:pt idx="43">
                  <c:v>3672207</c:v>
                </c:pt>
                <c:pt idx="44">
                  <c:v>3474395</c:v>
                </c:pt>
                <c:pt idx="45">
                  <c:v>3299094</c:v>
                </c:pt>
                <c:pt idx="46">
                  <c:v>3132477</c:v>
                </c:pt>
                <c:pt idx="47">
                  <c:v>2951995</c:v>
                </c:pt>
                <c:pt idx="48">
                  <c:v>2784000</c:v>
                </c:pt>
                <c:pt idx="49">
                  <c:v>2728509</c:v>
                </c:pt>
                <c:pt idx="50">
                  <c:v>2714610</c:v>
                </c:pt>
                <c:pt idx="51">
                  <c:v>2672843</c:v>
                </c:pt>
                <c:pt idx="52">
                  <c:v>2674227</c:v>
                </c:pt>
                <c:pt idx="53">
                  <c:v>2711385</c:v>
                </c:pt>
                <c:pt idx="54">
                  <c:v>2747219</c:v>
                </c:pt>
                <c:pt idx="55">
                  <c:v>2693716</c:v>
                </c:pt>
                <c:pt idx="56">
                  <c:v>2672340</c:v>
                </c:pt>
                <c:pt idx="57">
                  <c:v>2664278</c:v>
                </c:pt>
                <c:pt idx="58">
                  <c:v>2603929</c:v>
                </c:pt>
                <c:pt idx="59">
                  <c:v>2495005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D29-4BA0-8064-DBA699788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26112"/>
        <c:axId val="182827648"/>
      </c:lineChart>
      <c:lineChart>
        <c:grouping val="standard"/>
        <c:varyColors val="0"/>
        <c:ser>
          <c:idx val="0"/>
          <c:order val="1"/>
          <c:tx>
            <c:strRef>
              <c:f>'학생수_설립별(1965-)'!$G$3</c:f>
              <c:strCache>
                <c:ptCount val="1"/>
                <c:pt idx="0">
                  <c:v>학생수(여)</c:v>
                </c:pt>
              </c:strCache>
            </c:strRef>
          </c:tx>
          <c:spPr>
            <a:ln w="25400">
              <a:solidFill>
                <a:srgbClr val="8D8351"/>
              </a:solidFill>
            </a:ln>
          </c:spPr>
          <c:marker>
            <c:symbol val="triangle"/>
            <c:size val="6"/>
            <c:spPr>
              <a:solidFill>
                <a:srgbClr val="8D8351"/>
              </a:solidFill>
              <a:ln w="19050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2.0497897533578648E-2"/>
                  <c:y val="5.37011552068320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D29-4BA0-8064-DBA6997880CF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5A-46B7-83F6-F6F90F3F938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8D8351"/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'학생수_설립별(1965-)'!$G$4:$G$63</c:f>
              <c:numCache>
                <c:formatCode>_(* #,##0_);_(* \(#,##0\);_(* "-"_);_(@_)</c:formatCode>
                <c:ptCount val="60"/>
                <c:pt idx="0">
                  <c:v>2350900</c:v>
                </c:pt>
                <c:pt idx="1">
                  <c:v>2453177</c:v>
                </c:pt>
                <c:pt idx="2">
                  <c:v>2561466</c:v>
                </c:pt>
                <c:pt idx="3">
                  <c:v>2644426</c:v>
                </c:pt>
                <c:pt idx="4">
                  <c:v>2683429</c:v>
                </c:pt>
                <c:pt idx="5">
                  <c:v>2754648</c:v>
                </c:pt>
                <c:pt idx="6">
                  <c:v>2790415</c:v>
                </c:pt>
                <c:pt idx="7">
                  <c:v>2780536</c:v>
                </c:pt>
                <c:pt idx="8">
                  <c:v>2746525</c:v>
                </c:pt>
                <c:pt idx="9">
                  <c:v>2715586</c:v>
                </c:pt>
                <c:pt idx="10">
                  <c:v>2709133</c:v>
                </c:pt>
                <c:pt idx="11">
                  <c:v>2666904</c:v>
                </c:pt>
                <c:pt idx="12">
                  <c:v>2672527</c:v>
                </c:pt>
                <c:pt idx="13">
                  <c:v>2719650</c:v>
                </c:pt>
                <c:pt idx="14">
                  <c:v>2738454</c:v>
                </c:pt>
                <c:pt idx="15">
                  <c:v>2745382</c:v>
                </c:pt>
                <c:pt idx="16">
                  <c:v>2712067</c:v>
                </c:pt>
                <c:pt idx="17">
                  <c:v>2652240</c:v>
                </c:pt>
                <c:pt idx="18">
                  <c:v>2550371</c:v>
                </c:pt>
                <c:pt idx="19">
                  <c:v>2446787</c:v>
                </c:pt>
                <c:pt idx="20">
                  <c:v>2357028</c:v>
                </c:pt>
                <c:pt idx="21">
                  <c:v>2328820</c:v>
                </c:pt>
                <c:pt idx="22">
                  <c:v>2315214</c:v>
                </c:pt>
                <c:pt idx="23">
                  <c:v>2339499</c:v>
                </c:pt>
                <c:pt idx="24">
                  <c:v>2376616</c:v>
                </c:pt>
                <c:pt idx="25">
                  <c:v>2362050</c:v>
                </c:pt>
                <c:pt idx="26">
                  <c:v>2306271</c:v>
                </c:pt>
                <c:pt idx="27">
                  <c:v>2204629</c:v>
                </c:pt>
                <c:pt idx="28">
                  <c:v>2091636</c:v>
                </c:pt>
                <c:pt idx="29">
                  <c:v>1971311</c:v>
                </c:pt>
                <c:pt idx="30">
                  <c:v>1869239</c:v>
                </c:pt>
                <c:pt idx="31">
                  <c:v>1809427</c:v>
                </c:pt>
                <c:pt idx="32">
                  <c:v>1795789</c:v>
                </c:pt>
                <c:pt idx="33">
                  <c:v>1816909</c:v>
                </c:pt>
                <c:pt idx="34">
                  <c:v>1859349</c:v>
                </c:pt>
                <c:pt idx="35">
                  <c:v>1890575</c:v>
                </c:pt>
                <c:pt idx="36">
                  <c:v>1918572</c:v>
                </c:pt>
                <c:pt idx="37">
                  <c:v>1942874</c:v>
                </c:pt>
                <c:pt idx="38">
                  <c:v>1961914</c:v>
                </c:pt>
                <c:pt idx="39">
                  <c:v>1938962</c:v>
                </c:pt>
                <c:pt idx="40">
                  <c:v>1899694</c:v>
                </c:pt>
                <c:pt idx="41">
                  <c:v>1861538</c:v>
                </c:pt>
                <c:pt idx="42">
                  <c:v>1822727</c:v>
                </c:pt>
                <c:pt idx="43">
                  <c:v>1752912</c:v>
                </c:pt>
                <c:pt idx="44">
                  <c:v>1659970</c:v>
                </c:pt>
                <c:pt idx="45">
                  <c:v>1575200</c:v>
                </c:pt>
                <c:pt idx="46">
                  <c:v>1497652</c:v>
                </c:pt>
                <c:pt idx="47">
                  <c:v>1413356</c:v>
                </c:pt>
                <c:pt idx="48">
                  <c:v>1335941</c:v>
                </c:pt>
                <c:pt idx="49">
                  <c:v>1312526</c:v>
                </c:pt>
                <c:pt idx="50">
                  <c:v>1310066</c:v>
                </c:pt>
                <c:pt idx="51">
                  <c:v>1292430</c:v>
                </c:pt>
                <c:pt idx="52">
                  <c:v>1294670</c:v>
                </c:pt>
                <c:pt idx="53">
                  <c:v>1315080</c:v>
                </c:pt>
                <c:pt idx="54">
                  <c:v>1334340</c:v>
                </c:pt>
                <c:pt idx="55">
                  <c:v>1309376</c:v>
                </c:pt>
                <c:pt idx="56">
                  <c:v>1300128</c:v>
                </c:pt>
                <c:pt idx="57">
                  <c:v>1298067</c:v>
                </c:pt>
                <c:pt idx="58">
                  <c:v>1270686</c:v>
                </c:pt>
                <c:pt idx="59">
                  <c:v>1217295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D29-4BA0-8064-DBA699788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43264"/>
        <c:axId val="182841728"/>
      </c:lineChart>
      <c:catAx>
        <c:axId val="182826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rgbClr val="ABC674"/>
            </a:solidFill>
            <a:prstDash val="sysDot"/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2827648"/>
        <c:crosses val="autoZero"/>
        <c:auto val="1"/>
        <c:lblAlgn val="ctr"/>
        <c:lblOffset val="100"/>
        <c:tickLblSkip val="5"/>
        <c:noMultiLvlLbl val="0"/>
      </c:catAx>
      <c:valAx>
        <c:axId val="182827648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rgbClr val="ABC674"/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2826112"/>
        <c:crosses val="autoZero"/>
        <c:crossBetween val="between"/>
      </c:valAx>
      <c:valAx>
        <c:axId val="182841728"/>
        <c:scaling>
          <c:orientation val="minMax"/>
          <c:max val="7000000"/>
          <c:min val="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extTo"/>
        <c:crossAx val="182843264"/>
        <c:crosses val="max"/>
        <c:crossBetween val="between"/>
      </c:valAx>
      <c:catAx>
        <c:axId val="1828432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2841728"/>
        <c:crosses val="autoZero"/>
        <c:auto val="1"/>
        <c:lblAlgn val="ctr"/>
        <c:lblOffset val="100"/>
        <c:noMultiLvlLbl val="0"/>
      </c:catAx>
      <c:spPr>
        <a:noFill/>
        <a:ln w="9525">
          <a:noFill/>
          <a:prstDash val="sysDot"/>
        </a:ln>
      </c:spPr>
    </c:plotArea>
    <c:legend>
      <c:legendPos val="b"/>
      <c:legendEntry>
        <c:idx val="0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ko-KR"/>
          </a:p>
        </c:txPr>
      </c:legendEntry>
      <c:legendEntry>
        <c:idx val="1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ko-KR"/>
          </a:p>
        </c:txPr>
      </c:legendEntry>
      <c:layout>
        <c:manualLayout>
          <c:xMode val="edge"/>
          <c:yMode val="edge"/>
          <c:x val="0.23010646027467488"/>
          <c:y val="0.89598670323180452"/>
          <c:w val="0.56814919939623232"/>
          <c:h val="6.9985888507514762E-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txPr>
    <a:bodyPr/>
    <a:lstStyle/>
    <a:p>
      <a:pPr>
        <a:defRPr b="1">
          <a:solidFill>
            <a:schemeClr val="accent3">
              <a:lumMod val="75000"/>
            </a:schemeClr>
          </a:solidFill>
        </a:defRPr>
      </a:pPr>
      <a:endParaRPr lang="ko-KR"/>
    </a:p>
  </c:txPr>
  <c:printSettings>
    <c:headerFooter/>
    <c:pageMargins b="0.75000000000000655" l="0.70000000000000062" r="0.70000000000000062" t="0.75000000000000655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595412254927845E-2"/>
          <c:y val="0.24426897895340641"/>
          <c:w val="0.81643491736216245"/>
          <c:h val="0.58154154695453153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'학생수_설립별(1965-)'!$O$3</c:f>
              <c:strCache>
                <c:ptCount val="1"/>
                <c:pt idx="0">
                  <c:v>여학생 비율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diamond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1.7170576758259143E-2"/>
                  <c:y val="-4.6391733895305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18E-443E-B8AB-2C7311CFFB8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18E-443E-B8AB-2C7311CFFB86}"/>
                </c:ext>
              </c:extLst>
            </c:dLbl>
            <c:dLbl>
              <c:idx val="1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18E-443E-B8AB-2C7311CFFB86}"/>
                </c:ext>
              </c:extLst>
            </c:dLbl>
            <c:dLbl>
              <c:idx val="36"/>
              <c:layout>
                <c:manualLayout>
                  <c:x val="-3.1972798101585972E-2"/>
                  <c:y val="3.88258157319354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18E-443E-B8AB-2C7311CFFB86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4F6-46C7-A1EE-B5666B5B0E05}"/>
                </c:ext>
              </c:extLst>
            </c:dLbl>
            <c:dLbl>
              <c:idx val="58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6E0-42AB-A193-F80E058B30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baseline="0">
                    <a:solidFill>
                      <a:srgbClr val="074259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'학생수_설립별(1965-)'!$O$4:$O$63</c:f>
              <c:numCache>
                <c:formatCode>0.0</c:formatCode>
                <c:ptCount val="60"/>
                <c:pt idx="0">
                  <c:v>47.576115409873218</c:v>
                </c:pt>
                <c:pt idx="1">
                  <c:v>47.491661004086737</c:v>
                </c:pt>
                <c:pt idx="2">
                  <c:v>47.588778448676265</c:v>
                </c:pt>
                <c:pt idx="3">
                  <c:v>47.659535048355636</c:v>
                </c:pt>
                <c:pt idx="4">
                  <c:v>47.723934057241067</c:v>
                </c:pt>
                <c:pt idx="5">
                  <c:v>47.91274626254566</c:v>
                </c:pt>
                <c:pt idx="6">
                  <c:v>48.048902030633769</c:v>
                </c:pt>
                <c:pt idx="7">
                  <c:v>48.140473832558847</c:v>
                </c:pt>
                <c:pt idx="8">
                  <c:v>48.249955861310525</c:v>
                </c:pt>
                <c:pt idx="9">
                  <c:v>48.330630486967962</c:v>
                </c:pt>
                <c:pt idx="10">
                  <c:v>48.385375867509524</c:v>
                </c:pt>
                <c:pt idx="11">
                  <c:v>48.456239823959613</c:v>
                </c:pt>
                <c:pt idx="12">
                  <c:v>48.464361690456123</c:v>
                </c:pt>
                <c:pt idx="13">
                  <c:v>48.527353232703433</c:v>
                </c:pt>
                <c:pt idx="14">
                  <c:v>48.548020179012866</c:v>
                </c:pt>
                <c:pt idx="15">
                  <c:v>48.522110808727184</c:v>
                </c:pt>
                <c:pt idx="16">
                  <c:v>48.546852462385175</c:v>
                </c:pt>
                <c:pt idx="17">
                  <c:v>48.529179279696002</c:v>
                </c:pt>
                <c:pt idx="18">
                  <c:v>48.512296744023963</c:v>
                </c:pt>
                <c:pt idx="19">
                  <c:v>48.538135013225656</c:v>
                </c:pt>
                <c:pt idx="20">
                  <c:v>48.530952373108612</c:v>
                </c:pt>
                <c:pt idx="21">
                  <c:v>48.534039913528119</c:v>
                </c:pt>
                <c:pt idx="22">
                  <c:v>48.519465299948322</c:v>
                </c:pt>
                <c:pt idx="23">
                  <c:v>48.538763701910661</c:v>
                </c:pt>
                <c:pt idx="24">
                  <c:v>48.559241119343653</c:v>
                </c:pt>
                <c:pt idx="25">
                  <c:v>48.516797712651893</c:v>
                </c:pt>
                <c:pt idx="26">
                  <c:v>48.466293510251646</c:v>
                </c:pt>
                <c:pt idx="27">
                  <c:v>48.345770118733512</c:v>
                </c:pt>
                <c:pt idx="28">
                  <c:v>48.236034252621849</c:v>
                </c:pt>
                <c:pt idx="29">
                  <c:v>48.087851987915293</c:v>
                </c:pt>
                <c:pt idx="30">
                  <c:v>47.865838122506027</c:v>
                </c:pt>
                <c:pt idx="31">
                  <c:v>47.609734406163334</c:v>
                </c:pt>
                <c:pt idx="32">
                  <c:v>47.457601587320887</c:v>
                </c:pt>
                <c:pt idx="33">
                  <c:v>47.382451341887638</c:v>
                </c:pt>
                <c:pt idx="34">
                  <c:v>47.245115469629681</c:v>
                </c:pt>
                <c:pt idx="35">
                  <c:v>47.029334145275449</c:v>
                </c:pt>
                <c:pt idx="36">
                  <c:v>46.915400658624954</c:v>
                </c:pt>
                <c:pt idx="37">
                  <c:v>46.947853331483977</c:v>
                </c:pt>
                <c:pt idx="38">
                  <c:v>46.9849071731999</c:v>
                </c:pt>
                <c:pt idx="39">
                  <c:v>47.105688627482422</c:v>
                </c:pt>
                <c:pt idx="40">
                  <c:v>47.2231661471696</c:v>
                </c:pt>
                <c:pt idx="41">
                  <c:v>47.427200160609708</c:v>
                </c:pt>
                <c:pt idx="42">
                  <c:v>47.590808141414172</c:v>
                </c:pt>
                <c:pt idx="43">
                  <c:v>47.734563982912725</c:v>
                </c:pt>
                <c:pt idx="44">
                  <c:v>47.777238914976564</c:v>
                </c:pt>
                <c:pt idx="45">
                  <c:v>47.746441901928229</c:v>
                </c:pt>
                <c:pt idx="46">
                  <c:v>47.810470755252155</c:v>
                </c:pt>
                <c:pt idx="47">
                  <c:v>47.877994373296701</c:v>
                </c:pt>
                <c:pt idx="48">
                  <c:v>47.986386494252876</c:v>
                </c:pt>
                <c:pt idx="49">
                  <c:v>48.104147723170421</c:v>
                </c:pt>
                <c:pt idx="50">
                  <c:v>48.25982369474805</c:v>
                </c:pt>
                <c:pt idx="51">
                  <c:v>48.35413078882673</c:v>
                </c:pt>
                <c:pt idx="52">
                  <c:v>48.41286846628951</c:v>
                </c:pt>
                <c:pt idx="53">
                  <c:v>48.502149270575742</c:v>
                </c:pt>
                <c:pt idx="54">
                  <c:v>48.570572640914321</c:v>
                </c:pt>
                <c:pt idx="55">
                  <c:v>48.60853928179511</c:v>
                </c:pt>
                <c:pt idx="56">
                  <c:v>48.651294371225219</c:v>
                </c:pt>
                <c:pt idx="57">
                  <c:v>48.721154474120191</c:v>
                </c:pt>
                <c:pt idx="59">
                  <c:v>48.789280983404844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18E-443E-B8AB-2C7311CFF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674176"/>
        <c:axId val="182675328"/>
      </c:lineChart>
      <c:catAx>
        <c:axId val="182674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05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2675328"/>
        <c:crosses val="autoZero"/>
        <c:auto val="1"/>
        <c:lblAlgn val="ctr"/>
        <c:lblOffset val="100"/>
        <c:tickLblSkip val="5"/>
        <c:noMultiLvlLbl val="0"/>
      </c:catAx>
      <c:valAx>
        <c:axId val="182675328"/>
        <c:scaling>
          <c:orientation val="minMax"/>
          <c:max val="55"/>
          <c:min val="4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0.0" sourceLinked="1"/>
        <c:majorTickMark val="none"/>
        <c:minorTickMark val="none"/>
        <c:tickLblPos val="nextTo"/>
        <c:spPr>
          <a:ln w="63500" cmpd="sng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2674176"/>
        <c:crosses val="autoZero"/>
        <c:crossBetween val="between"/>
        <c:minorUnit val="1.0000000000000041E-3"/>
      </c:valAx>
    </c:plotArea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0.75000000000000444" l="0.70000000000000062" r="0.70000000000000062" t="0.75000000000000444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60565386925505"/>
          <c:y val="0.27410534746690829"/>
          <c:w val="0.81429882333689274"/>
          <c:h val="0.55769078453362264"/>
        </c:manualLayout>
      </c:layout>
      <c:lineChart>
        <c:grouping val="standard"/>
        <c:varyColors val="0"/>
        <c:ser>
          <c:idx val="1"/>
          <c:order val="0"/>
          <c:tx>
            <c:strRef>
              <c:f>'학생수_설립별(1965-)'!$C$3</c:f>
              <c:strCache>
                <c:ptCount val="1"/>
                <c:pt idx="0">
                  <c:v>학생수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4"/>
            <c:spPr>
              <a:solidFill>
                <a:srgbClr val="F8A120"/>
              </a:solidFill>
              <a:ln w="1905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8126235527754005E-2"/>
                  <c:y val="3.89209834997505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85B-4C11-9F5C-C1763BD6DC3C}"/>
                </c:ext>
              </c:extLst>
            </c:dLbl>
            <c:dLbl>
              <c:idx val="6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85B-4C11-9F5C-C1763BD6DC3C}"/>
                </c:ext>
              </c:extLst>
            </c:dLbl>
            <c:dLbl>
              <c:idx val="1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85B-4C11-9F5C-C1763BD6DC3C}"/>
                </c:ext>
              </c:extLst>
            </c:dLbl>
            <c:dLbl>
              <c:idx val="24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85B-4C11-9F5C-C1763BD6DC3C}"/>
                </c:ext>
              </c:extLst>
            </c:dLbl>
            <c:dLbl>
              <c:idx val="38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85B-4C11-9F5C-C1763BD6DC3C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5B-4C11-9F5C-C1763BD6DC3C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5B-4C11-9F5C-C1763BD6DC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'학생수_설립별(1965-)'!$C$4:$C$63</c:f>
              <c:numCache>
                <c:formatCode>_(* #,##0_);_(* \(#,##0\);_(* "-"_);_(@_)</c:formatCode>
                <c:ptCount val="60"/>
                <c:pt idx="0">
                  <c:v>4941345</c:v>
                </c:pt>
                <c:pt idx="1">
                  <c:v>5165490</c:v>
                </c:pt>
                <c:pt idx="2">
                  <c:v>5382500</c:v>
                </c:pt>
                <c:pt idx="3">
                  <c:v>5548577</c:v>
                </c:pt>
                <c:pt idx="4">
                  <c:v>5622816</c:v>
                </c:pt>
                <c:pt idx="5">
                  <c:v>5749301</c:v>
                </c:pt>
                <c:pt idx="6">
                  <c:v>5807448</c:v>
                </c:pt>
                <c:pt idx="7">
                  <c:v>5775880</c:v>
                </c:pt>
                <c:pt idx="8">
                  <c:v>5692285</c:v>
                </c:pt>
                <c:pt idx="9">
                  <c:v>5618768</c:v>
                </c:pt>
                <c:pt idx="10">
                  <c:v>5599074</c:v>
                </c:pt>
                <c:pt idx="11">
                  <c:v>5503737</c:v>
                </c:pt>
                <c:pt idx="12">
                  <c:v>5514417</c:v>
                </c:pt>
                <c:pt idx="13">
                  <c:v>5604365</c:v>
                </c:pt>
                <c:pt idx="14">
                  <c:v>5640712</c:v>
                </c:pt>
                <c:pt idx="15">
                  <c:v>5658002</c:v>
                </c:pt>
                <c:pt idx="16">
                  <c:v>5586494</c:v>
                </c:pt>
                <c:pt idx="17">
                  <c:v>5465248</c:v>
                </c:pt>
                <c:pt idx="18">
                  <c:v>5257164</c:v>
                </c:pt>
                <c:pt idx="19">
                  <c:v>5040958</c:v>
                </c:pt>
                <c:pt idx="20">
                  <c:v>4856752</c:v>
                </c:pt>
                <c:pt idx="21">
                  <c:v>4798323</c:v>
                </c:pt>
                <c:pt idx="22">
                  <c:v>4771722</c:v>
                </c:pt>
                <c:pt idx="23">
                  <c:v>4819857</c:v>
                </c:pt>
                <c:pt idx="24">
                  <c:v>4894261</c:v>
                </c:pt>
                <c:pt idx="25">
                  <c:v>4868520</c:v>
                </c:pt>
                <c:pt idx="26">
                  <c:v>4758505</c:v>
                </c:pt>
                <c:pt idx="27">
                  <c:v>4560128</c:v>
                </c:pt>
                <c:pt idx="28">
                  <c:v>4336252</c:v>
                </c:pt>
                <c:pt idx="29">
                  <c:v>4099395</c:v>
                </c:pt>
                <c:pt idx="30">
                  <c:v>3905163</c:v>
                </c:pt>
                <c:pt idx="31">
                  <c:v>3800540</c:v>
                </c:pt>
                <c:pt idx="32">
                  <c:v>3783986</c:v>
                </c:pt>
                <c:pt idx="33">
                  <c:v>3834561</c:v>
                </c:pt>
                <c:pt idx="34">
                  <c:v>3935537</c:v>
                </c:pt>
                <c:pt idx="35">
                  <c:v>4019991</c:v>
                </c:pt>
                <c:pt idx="36">
                  <c:v>4089429</c:v>
                </c:pt>
                <c:pt idx="37">
                  <c:v>4138366</c:v>
                </c:pt>
                <c:pt idx="38">
                  <c:v>4175626</c:v>
                </c:pt>
                <c:pt idx="39">
                  <c:v>4116195</c:v>
                </c:pt>
                <c:pt idx="40">
                  <c:v>4022801</c:v>
                </c:pt>
                <c:pt idx="41">
                  <c:v>3925043</c:v>
                </c:pt>
                <c:pt idx="42">
                  <c:v>3829998</c:v>
                </c:pt>
                <c:pt idx="43">
                  <c:v>3672207</c:v>
                </c:pt>
                <c:pt idx="44">
                  <c:v>3474395</c:v>
                </c:pt>
                <c:pt idx="45">
                  <c:v>3299094</c:v>
                </c:pt>
                <c:pt idx="46">
                  <c:v>3132477</c:v>
                </c:pt>
                <c:pt idx="47">
                  <c:v>2951995</c:v>
                </c:pt>
                <c:pt idx="48">
                  <c:v>2784000</c:v>
                </c:pt>
                <c:pt idx="49">
                  <c:v>2728509</c:v>
                </c:pt>
                <c:pt idx="50">
                  <c:v>2714610</c:v>
                </c:pt>
                <c:pt idx="51">
                  <c:v>2672843</c:v>
                </c:pt>
                <c:pt idx="52">
                  <c:v>2674227</c:v>
                </c:pt>
                <c:pt idx="53">
                  <c:v>2711385</c:v>
                </c:pt>
                <c:pt idx="54">
                  <c:v>2747219</c:v>
                </c:pt>
                <c:pt idx="55">
                  <c:v>2693716</c:v>
                </c:pt>
                <c:pt idx="56">
                  <c:v>2672340</c:v>
                </c:pt>
                <c:pt idx="57">
                  <c:v>2664278</c:v>
                </c:pt>
                <c:pt idx="58">
                  <c:v>2603929</c:v>
                </c:pt>
                <c:pt idx="59">
                  <c:v>2495005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85B-4C11-9F5C-C1763BD6D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981376"/>
        <c:axId val="182982528"/>
      </c:lineChart>
      <c:catAx>
        <c:axId val="182981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2982528"/>
        <c:crosses val="autoZero"/>
        <c:auto val="1"/>
        <c:lblAlgn val="ctr"/>
        <c:lblOffset val="100"/>
        <c:tickLblSkip val="5"/>
        <c:noMultiLvlLbl val="0"/>
      </c:catAx>
      <c:valAx>
        <c:axId val="182982528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2981376"/>
        <c:crosses val="autoZero"/>
        <c:crossBetween val="between"/>
      </c:valAx>
      <c:spPr>
        <a:noFill/>
        <a:ln w="9525">
          <a:noFill/>
          <a:prstDash val="sysDot"/>
        </a:ln>
      </c:spPr>
    </c:plotArea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txPr>
    <a:bodyPr/>
    <a:lstStyle/>
    <a:p>
      <a:pPr>
        <a:defRPr b="1">
          <a:solidFill>
            <a:schemeClr val="accent3">
              <a:lumMod val="75000"/>
            </a:schemeClr>
          </a:solidFill>
        </a:defRPr>
      </a:pPr>
      <a:endParaRPr lang="ko-KR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84477487560938"/>
          <c:y val="0.20461607500351867"/>
          <c:w val="0.79312657398480524"/>
          <c:h val="0.62829091007482285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'학생수_시도별(1965-)'!$D$3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25400">
              <a:solidFill>
                <a:srgbClr val="665F38"/>
              </a:solidFill>
              <a:prstDash val="solid"/>
            </a:ln>
          </c:spPr>
          <c:marker>
            <c:symbol val="square"/>
            <c:size val="6"/>
            <c:spPr>
              <a:solidFill>
                <a:schemeClr val="bg1"/>
              </a:solidFill>
              <a:ln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1.6030589254400745E-2"/>
                  <c:y val="2.06282007182598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EF9-4A02-A1E5-5F219F3096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'학생수_시도별(1965-)'!$D$4:$D$63</c:f>
              <c:numCache>
                <c:formatCode>_(* #,##0_);_(* \(#,##0\);_(* "-"_);_(@_)</c:formatCode>
                <c:ptCount val="60"/>
                <c:pt idx="0">
                  <c:v>1076771</c:v>
                </c:pt>
                <c:pt idx="1">
                  <c:v>1128079</c:v>
                </c:pt>
                <c:pt idx="2">
                  <c:v>1189790</c:v>
                </c:pt>
                <c:pt idx="3">
                  <c:v>1264056</c:v>
                </c:pt>
                <c:pt idx="4">
                  <c:v>1325048</c:v>
                </c:pt>
                <c:pt idx="5">
                  <c:v>1375716</c:v>
                </c:pt>
                <c:pt idx="6">
                  <c:v>1427817</c:v>
                </c:pt>
                <c:pt idx="7">
                  <c:v>1450308</c:v>
                </c:pt>
                <c:pt idx="8">
                  <c:v>1451093</c:v>
                </c:pt>
                <c:pt idx="9">
                  <c:v>1461436</c:v>
                </c:pt>
                <c:pt idx="10">
                  <c:v>1501881</c:v>
                </c:pt>
                <c:pt idx="11">
                  <c:v>1522878</c:v>
                </c:pt>
                <c:pt idx="12">
                  <c:v>1570685</c:v>
                </c:pt>
                <c:pt idx="13">
                  <c:v>1665344</c:v>
                </c:pt>
                <c:pt idx="14">
                  <c:v>1757463</c:v>
                </c:pt>
                <c:pt idx="15">
                  <c:v>1826922</c:v>
                </c:pt>
                <c:pt idx="16">
                  <c:v>1844497</c:v>
                </c:pt>
                <c:pt idx="17">
                  <c:v>1852322</c:v>
                </c:pt>
                <c:pt idx="18">
                  <c:v>1832945</c:v>
                </c:pt>
                <c:pt idx="19">
                  <c:v>1796409</c:v>
                </c:pt>
                <c:pt idx="20">
                  <c:v>1767541</c:v>
                </c:pt>
                <c:pt idx="21">
                  <c:v>1793558</c:v>
                </c:pt>
                <c:pt idx="22">
                  <c:v>1833218</c:v>
                </c:pt>
                <c:pt idx="23">
                  <c:v>1901629</c:v>
                </c:pt>
                <c:pt idx="24">
                  <c:v>1970563</c:v>
                </c:pt>
                <c:pt idx="25">
                  <c:v>2006097</c:v>
                </c:pt>
                <c:pt idx="26">
                  <c:v>2001642</c:v>
                </c:pt>
                <c:pt idx="27">
                  <c:v>1952267</c:v>
                </c:pt>
                <c:pt idx="28">
                  <c:v>1887519</c:v>
                </c:pt>
                <c:pt idx="29">
                  <c:v>1817017</c:v>
                </c:pt>
                <c:pt idx="30">
                  <c:v>1766836</c:v>
                </c:pt>
                <c:pt idx="31">
                  <c:v>1739604</c:v>
                </c:pt>
                <c:pt idx="32">
                  <c:v>1746139</c:v>
                </c:pt>
                <c:pt idx="33">
                  <c:v>1786066</c:v>
                </c:pt>
                <c:pt idx="34">
                  <c:v>1844302</c:v>
                </c:pt>
                <c:pt idx="35">
                  <c:v>1894193</c:v>
                </c:pt>
                <c:pt idx="36">
                  <c:v>1937373</c:v>
                </c:pt>
                <c:pt idx="37">
                  <c:v>1966464</c:v>
                </c:pt>
                <c:pt idx="38">
                  <c:v>1989943</c:v>
                </c:pt>
                <c:pt idx="39">
                  <c:v>1961416</c:v>
                </c:pt>
                <c:pt idx="40">
                  <c:v>1920833</c:v>
                </c:pt>
                <c:pt idx="41">
                  <c:v>1877670</c:v>
                </c:pt>
                <c:pt idx="42">
                  <c:v>1831806</c:v>
                </c:pt>
                <c:pt idx="43">
                  <c:v>1759853</c:v>
                </c:pt>
                <c:pt idx="44">
                  <c:v>1671865</c:v>
                </c:pt>
                <c:pt idx="45">
                  <c:v>1597545</c:v>
                </c:pt>
                <c:pt idx="46">
                  <c:v>1524473</c:v>
                </c:pt>
                <c:pt idx="47">
                  <c:v>1442091</c:v>
                </c:pt>
                <c:pt idx="48">
                  <c:v>1366929</c:v>
                </c:pt>
                <c:pt idx="49">
                  <c:v>1346564</c:v>
                </c:pt>
                <c:pt idx="50">
                  <c:v>1341133</c:v>
                </c:pt>
                <c:pt idx="51">
                  <c:v>1319091</c:v>
                </c:pt>
                <c:pt idx="52">
                  <c:v>1318744</c:v>
                </c:pt>
                <c:pt idx="53">
                  <c:v>1336170</c:v>
                </c:pt>
                <c:pt idx="54">
                  <c:v>1352890</c:v>
                </c:pt>
                <c:pt idx="55">
                  <c:v>1328195</c:v>
                </c:pt>
                <c:pt idx="56">
                  <c:v>1318618</c:v>
                </c:pt>
                <c:pt idx="57">
                  <c:v>1316817</c:v>
                </c:pt>
                <c:pt idx="58">
                  <c:v>1290006</c:v>
                </c:pt>
                <c:pt idx="59">
                  <c:v>1240472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EF9-4A02-A1E5-5F219F3096EF}"/>
            </c:ext>
          </c:extLst>
        </c:ser>
        <c:ser>
          <c:idx val="1"/>
          <c:order val="1"/>
          <c:tx>
            <c:strRef>
              <c:f>'학생수_시도별(1965-)'!$E$3</c:f>
              <c:strCache>
                <c:ptCount val="1"/>
                <c:pt idx="0">
                  <c:v>충청권</c:v>
                </c:pt>
              </c:strCache>
            </c:strRef>
          </c:tx>
          <c:spPr>
            <a:ln w="25400">
              <a:solidFill>
                <a:srgbClr val="27828C"/>
              </a:solidFill>
            </a:ln>
          </c:spPr>
          <c:marker>
            <c:symbol val="circle"/>
            <c:size val="6"/>
            <c:spPr>
              <a:solidFill>
                <a:srgbClr val="27828C"/>
              </a:solidFill>
              <a:ln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-1.5596283385040802E-2"/>
                  <c:y val="2.36739494908918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094-46A4-9B12-34B4FAF204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27828C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'학생수_시도별(1965-)'!$E$4:$E$63</c:f>
              <c:numCache>
                <c:formatCode>_(* #,##0_);_(* \(#,##0\);_(* "-"_);_(@_)</c:formatCode>
                <c:ptCount val="60"/>
                <c:pt idx="0">
                  <c:v>785127</c:v>
                </c:pt>
                <c:pt idx="1">
                  <c:v>819631</c:v>
                </c:pt>
                <c:pt idx="2">
                  <c:v>858582</c:v>
                </c:pt>
                <c:pt idx="3">
                  <c:v>872143</c:v>
                </c:pt>
                <c:pt idx="4">
                  <c:v>877234</c:v>
                </c:pt>
                <c:pt idx="5">
                  <c:v>883741</c:v>
                </c:pt>
                <c:pt idx="6">
                  <c:v>882822</c:v>
                </c:pt>
                <c:pt idx="7">
                  <c:v>872485</c:v>
                </c:pt>
                <c:pt idx="8">
                  <c:v>852058</c:v>
                </c:pt>
                <c:pt idx="9">
                  <c:v>823885</c:v>
                </c:pt>
                <c:pt idx="10">
                  <c:v>798450</c:v>
                </c:pt>
                <c:pt idx="11">
                  <c:v>757282</c:v>
                </c:pt>
                <c:pt idx="12">
                  <c:v>728539</c:v>
                </c:pt>
                <c:pt idx="13">
                  <c:v>712337</c:v>
                </c:pt>
                <c:pt idx="14">
                  <c:v>690154</c:v>
                </c:pt>
                <c:pt idx="15">
                  <c:v>681390</c:v>
                </c:pt>
                <c:pt idx="16">
                  <c:v>663922</c:v>
                </c:pt>
                <c:pt idx="17">
                  <c:v>644381</c:v>
                </c:pt>
                <c:pt idx="18">
                  <c:v>614918</c:v>
                </c:pt>
                <c:pt idx="19">
                  <c:v>584093</c:v>
                </c:pt>
                <c:pt idx="20">
                  <c:v>556727</c:v>
                </c:pt>
                <c:pt idx="21">
                  <c:v>537430</c:v>
                </c:pt>
                <c:pt idx="22">
                  <c:v>520309</c:v>
                </c:pt>
                <c:pt idx="23">
                  <c:v>511062</c:v>
                </c:pt>
                <c:pt idx="24">
                  <c:v>504531</c:v>
                </c:pt>
                <c:pt idx="25">
                  <c:v>490441</c:v>
                </c:pt>
                <c:pt idx="26">
                  <c:v>475400</c:v>
                </c:pt>
                <c:pt idx="27">
                  <c:v>454478</c:v>
                </c:pt>
                <c:pt idx="28">
                  <c:v>433778</c:v>
                </c:pt>
                <c:pt idx="29">
                  <c:v>410499</c:v>
                </c:pt>
                <c:pt idx="30">
                  <c:v>389642</c:v>
                </c:pt>
                <c:pt idx="31">
                  <c:v>378791</c:v>
                </c:pt>
                <c:pt idx="32">
                  <c:v>378815</c:v>
                </c:pt>
                <c:pt idx="33">
                  <c:v>383673</c:v>
                </c:pt>
                <c:pt idx="34">
                  <c:v>394131</c:v>
                </c:pt>
                <c:pt idx="35">
                  <c:v>401450</c:v>
                </c:pt>
                <c:pt idx="36">
                  <c:v>408832</c:v>
                </c:pt>
                <c:pt idx="37">
                  <c:v>414456</c:v>
                </c:pt>
                <c:pt idx="38">
                  <c:v>418703</c:v>
                </c:pt>
                <c:pt idx="39">
                  <c:v>417531</c:v>
                </c:pt>
                <c:pt idx="40">
                  <c:v>412628</c:v>
                </c:pt>
                <c:pt idx="41">
                  <c:v>405185</c:v>
                </c:pt>
                <c:pt idx="42">
                  <c:v>400565</c:v>
                </c:pt>
                <c:pt idx="43">
                  <c:v>387974</c:v>
                </c:pt>
                <c:pt idx="44">
                  <c:v>369339</c:v>
                </c:pt>
                <c:pt idx="45">
                  <c:v>352443</c:v>
                </c:pt>
                <c:pt idx="46">
                  <c:v>336716</c:v>
                </c:pt>
                <c:pt idx="47">
                  <c:v>320432</c:v>
                </c:pt>
                <c:pt idx="48">
                  <c:v>305564</c:v>
                </c:pt>
                <c:pt idx="49">
                  <c:v>301220</c:v>
                </c:pt>
                <c:pt idx="50">
                  <c:v>303591</c:v>
                </c:pt>
                <c:pt idx="51">
                  <c:v>303210</c:v>
                </c:pt>
                <c:pt idx="52">
                  <c:v>306207</c:v>
                </c:pt>
                <c:pt idx="53">
                  <c:v>313814</c:v>
                </c:pt>
                <c:pt idx="54">
                  <c:v>319768</c:v>
                </c:pt>
                <c:pt idx="55">
                  <c:v>314544</c:v>
                </c:pt>
                <c:pt idx="56">
                  <c:v>311644</c:v>
                </c:pt>
                <c:pt idx="57">
                  <c:v>311245</c:v>
                </c:pt>
                <c:pt idx="58">
                  <c:v>305048</c:v>
                </c:pt>
                <c:pt idx="59">
                  <c:v>293539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EF9-4A02-A1E5-5F219F3096EF}"/>
            </c:ext>
          </c:extLst>
        </c:ser>
        <c:ser>
          <c:idx val="2"/>
          <c:order val="2"/>
          <c:tx>
            <c:strRef>
              <c:f>'학생수_시도별(1965-)'!$F$3</c:f>
              <c:strCache>
                <c:ptCount val="1"/>
                <c:pt idx="0">
                  <c:v>호남권</c:v>
                </c:pt>
              </c:strCache>
            </c:strRef>
          </c:tx>
          <c:spPr>
            <a:ln w="25400">
              <a:solidFill>
                <a:srgbClr val="074259"/>
              </a:solidFill>
            </a:ln>
          </c:spPr>
          <c:marker>
            <c:symbol val="triangle"/>
            <c:size val="6"/>
            <c:spPr>
              <a:solidFill>
                <a:schemeClr val="bg1"/>
              </a:solidFill>
              <a:ln>
                <a:solidFill>
                  <a:srgbClr val="074259"/>
                </a:solidFill>
              </a:ln>
            </c:spPr>
          </c:marker>
          <c:dLbls>
            <c:dLbl>
              <c:idx val="0"/>
              <c:layout>
                <c:manualLayout>
                  <c:x val="-2.2326246037634043E-2"/>
                  <c:y val="-6.35794644081332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094-46A4-9B12-34B4FAF204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74259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'학생수_시도별(1965-)'!$F$4:$F$63</c:f>
              <c:numCache>
                <c:formatCode>_(* #,##0_);_(* \(#,##0\);_(* "-"_);_(@_)</c:formatCode>
                <c:ptCount val="60"/>
                <c:pt idx="0">
                  <c:v>1124941</c:v>
                </c:pt>
                <c:pt idx="1">
                  <c:v>1194520</c:v>
                </c:pt>
                <c:pt idx="2">
                  <c:v>1243615</c:v>
                </c:pt>
                <c:pt idx="3">
                  <c:v>1267784</c:v>
                </c:pt>
                <c:pt idx="4">
                  <c:v>1275426</c:v>
                </c:pt>
                <c:pt idx="5">
                  <c:v>1315080</c:v>
                </c:pt>
                <c:pt idx="6">
                  <c:v>1325411</c:v>
                </c:pt>
                <c:pt idx="7">
                  <c:v>1313975</c:v>
                </c:pt>
                <c:pt idx="8">
                  <c:v>1282434</c:v>
                </c:pt>
                <c:pt idx="9">
                  <c:v>1254564</c:v>
                </c:pt>
                <c:pt idx="10">
                  <c:v>1226171</c:v>
                </c:pt>
                <c:pt idx="11">
                  <c:v>1185007</c:v>
                </c:pt>
                <c:pt idx="12">
                  <c:v>1173079</c:v>
                </c:pt>
                <c:pt idx="13">
                  <c:v>1156975</c:v>
                </c:pt>
                <c:pt idx="14">
                  <c:v>1126361</c:v>
                </c:pt>
                <c:pt idx="15">
                  <c:v>1089836</c:v>
                </c:pt>
                <c:pt idx="16">
                  <c:v>1057445</c:v>
                </c:pt>
                <c:pt idx="17">
                  <c:v>1002042</c:v>
                </c:pt>
                <c:pt idx="18">
                  <c:v>925399</c:v>
                </c:pt>
                <c:pt idx="19">
                  <c:v>853285</c:v>
                </c:pt>
                <c:pt idx="20">
                  <c:v>794646</c:v>
                </c:pt>
                <c:pt idx="21">
                  <c:v>754921</c:v>
                </c:pt>
                <c:pt idx="22">
                  <c:v>718854</c:v>
                </c:pt>
                <c:pt idx="23">
                  <c:v>695772</c:v>
                </c:pt>
                <c:pt idx="24">
                  <c:v>687066</c:v>
                </c:pt>
                <c:pt idx="25">
                  <c:v>664639</c:v>
                </c:pt>
                <c:pt idx="26">
                  <c:v>628447</c:v>
                </c:pt>
                <c:pt idx="27">
                  <c:v>585263</c:v>
                </c:pt>
                <c:pt idx="28">
                  <c:v>540878</c:v>
                </c:pt>
                <c:pt idx="29">
                  <c:v>497349</c:v>
                </c:pt>
                <c:pt idx="30">
                  <c:v>457627</c:v>
                </c:pt>
                <c:pt idx="31">
                  <c:v>436770</c:v>
                </c:pt>
                <c:pt idx="32">
                  <c:v>429632</c:v>
                </c:pt>
                <c:pt idx="33">
                  <c:v>430187</c:v>
                </c:pt>
                <c:pt idx="34">
                  <c:v>440103</c:v>
                </c:pt>
                <c:pt idx="35">
                  <c:v>450180</c:v>
                </c:pt>
                <c:pt idx="36">
                  <c:v>457072</c:v>
                </c:pt>
                <c:pt idx="37">
                  <c:v>463122</c:v>
                </c:pt>
                <c:pt idx="38">
                  <c:v>466248</c:v>
                </c:pt>
                <c:pt idx="39">
                  <c:v>460635</c:v>
                </c:pt>
                <c:pt idx="40">
                  <c:v>450799</c:v>
                </c:pt>
                <c:pt idx="41">
                  <c:v>440829</c:v>
                </c:pt>
                <c:pt idx="42">
                  <c:v>430716</c:v>
                </c:pt>
                <c:pt idx="43">
                  <c:v>412475</c:v>
                </c:pt>
                <c:pt idx="44">
                  <c:v>389429</c:v>
                </c:pt>
                <c:pt idx="45">
                  <c:v>366608</c:v>
                </c:pt>
                <c:pt idx="46">
                  <c:v>344902</c:v>
                </c:pt>
                <c:pt idx="47">
                  <c:v>322685</c:v>
                </c:pt>
                <c:pt idx="48">
                  <c:v>300396</c:v>
                </c:pt>
                <c:pt idx="49">
                  <c:v>290743</c:v>
                </c:pt>
                <c:pt idx="50">
                  <c:v>286490</c:v>
                </c:pt>
                <c:pt idx="51">
                  <c:v>279971</c:v>
                </c:pt>
                <c:pt idx="52">
                  <c:v>278805</c:v>
                </c:pt>
                <c:pt idx="53">
                  <c:v>280362</c:v>
                </c:pt>
                <c:pt idx="54">
                  <c:v>281673</c:v>
                </c:pt>
                <c:pt idx="55">
                  <c:v>273485</c:v>
                </c:pt>
                <c:pt idx="56">
                  <c:v>269141</c:v>
                </c:pt>
                <c:pt idx="57">
                  <c:v>265457</c:v>
                </c:pt>
                <c:pt idx="58">
                  <c:v>256074</c:v>
                </c:pt>
                <c:pt idx="59">
                  <c:v>242465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EF9-4A02-A1E5-5F219F3096EF}"/>
            </c:ext>
          </c:extLst>
        </c:ser>
        <c:ser>
          <c:idx val="3"/>
          <c:order val="3"/>
          <c:tx>
            <c:strRef>
              <c:f>'학생수_시도별(1965-)'!$G$3</c:f>
              <c:strCache>
                <c:ptCount val="1"/>
                <c:pt idx="0">
                  <c:v>영남권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5596138289320821E-2"/>
                  <c:y val="-7.02223807824949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EF9-4A02-A1E5-5F219F3096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'학생수_시도별(1965-)'!$G$4:$G$63</c:f>
              <c:numCache>
                <c:formatCode>_(* #,##0_);_(* \(#,##0\);_(* "-"_);_(@_)</c:formatCode>
                <c:ptCount val="60"/>
                <c:pt idx="0">
                  <c:v>1585935</c:v>
                </c:pt>
                <c:pt idx="1">
                  <c:v>1626673</c:v>
                </c:pt>
                <c:pt idx="2">
                  <c:v>1677900</c:v>
                </c:pt>
                <c:pt idx="3">
                  <c:v>1703735</c:v>
                </c:pt>
                <c:pt idx="4">
                  <c:v>1718663</c:v>
                </c:pt>
                <c:pt idx="5">
                  <c:v>1739719</c:v>
                </c:pt>
                <c:pt idx="6">
                  <c:v>1736599</c:v>
                </c:pt>
                <c:pt idx="7">
                  <c:v>1709862</c:v>
                </c:pt>
                <c:pt idx="8">
                  <c:v>1681925</c:v>
                </c:pt>
                <c:pt idx="9">
                  <c:v>1662726</c:v>
                </c:pt>
                <c:pt idx="10">
                  <c:v>1662264</c:v>
                </c:pt>
                <c:pt idx="11">
                  <c:v>1639829</c:v>
                </c:pt>
                <c:pt idx="12">
                  <c:v>1651045</c:v>
                </c:pt>
                <c:pt idx="13">
                  <c:v>1680715</c:v>
                </c:pt>
                <c:pt idx="14">
                  <c:v>1687519</c:v>
                </c:pt>
                <c:pt idx="15">
                  <c:v>1691247</c:v>
                </c:pt>
                <c:pt idx="16">
                  <c:v>1659739</c:v>
                </c:pt>
                <c:pt idx="17">
                  <c:v>1619132</c:v>
                </c:pt>
                <c:pt idx="18">
                  <c:v>1556771</c:v>
                </c:pt>
                <c:pt idx="19">
                  <c:v>1499538</c:v>
                </c:pt>
                <c:pt idx="20">
                  <c:v>1448159</c:v>
                </c:pt>
                <c:pt idx="21">
                  <c:v>1434835</c:v>
                </c:pt>
                <c:pt idx="22">
                  <c:v>1431975</c:v>
                </c:pt>
                <c:pt idx="23">
                  <c:v>1450377</c:v>
                </c:pt>
                <c:pt idx="24">
                  <c:v>1476674</c:v>
                </c:pt>
                <c:pt idx="25">
                  <c:v>1463196</c:v>
                </c:pt>
                <c:pt idx="26">
                  <c:v>1423067</c:v>
                </c:pt>
                <c:pt idx="27">
                  <c:v>1352859</c:v>
                </c:pt>
                <c:pt idx="28">
                  <c:v>1273652</c:v>
                </c:pt>
                <c:pt idx="29">
                  <c:v>1190376</c:v>
                </c:pt>
                <c:pt idx="30">
                  <c:v>1120147</c:v>
                </c:pt>
                <c:pt idx="31">
                  <c:v>1081887</c:v>
                </c:pt>
                <c:pt idx="32">
                  <c:v>1068593</c:v>
                </c:pt>
                <c:pt idx="33">
                  <c:v>1072777</c:v>
                </c:pt>
                <c:pt idx="34">
                  <c:v>1090774</c:v>
                </c:pt>
                <c:pt idx="35">
                  <c:v>1104777</c:v>
                </c:pt>
                <c:pt idx="36">
                  <c:v>1114200</c:v>
                </c:pt>
                <c:pt idx="37">
                  <c:v>1119442</c:v>
                </c:pt>
                <c:pt idx="38">
                  <c:v>1124283</c:v>
                </c:pt>
                <c:pt idx="39">
                  <c:v>1101593</c:v>
                </c:pt>
                <c:pt idx="40">
                  <c:v>1066768</c:v>
                </c:pt>
                <c:pt idx="41">
                  <c:v>1033543</c:v>
                </c:pt>
                <c:pt idx="42">
                  <c:v>1001891</c:v>
                </c:pt>
                <c:pt idx="43">
                  <c:v>952867</c:v>
                </c:pt>
                <c:pt idx="44">
                  <c:v>892254</c:v>
                </c:pt>
                <c:pt idx="45">
                  <c:v>838666</c:v>
                </c:pt>
                <c:pt idx="46">
                  <c:v>789801</c:v>
                </c:pt>
                <c:pt idx="47">
                  <c:v>737750</c:v>
                </c:pt>
                <c:pt idx="48">
                  <c:v>689689</c:v>
                </c:pt>
                <c:pt idx="49">
                  <c:v>671609</c:v>
                </c:pt>
                <c:pt idx="50">
                  <c:v>666818</c:v>
                </c:pt>
                <c:pt idx="51">
                  <c:v>655527</c:v>
                </c:pt>
                <c:pt idx="52">
                  <c:v>655848</c:v>
                </c:pt>
                <c:pt idx="53">
                  <c:v>665531</c:v>
                </c:pt>
                <c:pt idx="54">
                  <c:v>676203</c:v>
                </c:pt>
                <c:pt idx="55">
                  <c:v>663439</c:v>
                </c:pt>
                <c:pt idx="56">
                  <c:v>659236</c:v>
                </c:pt>
                <c:pt idx="57">
                  <c:v>657601</c:v>
                </c:pt>
                <c:pt idx="58">
                  <c:v>642972</c:v>
                </c:pt>
                <c:pt idx="59">
                  <c:v>614189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DEF9-4A02-A1E5-5F219F3096EF}"/>
            </c:ext>
          </c:extLst>
        </c:ser>
        <c:ser>
          <c:idx val="4"/>
          <c:order val="4"/>
          <c:tx>
            <c:strRef>
              <c:f>'학생수_시도별(1965-)'!$H$3</c:f>
              <c:strCache>
                <c:ptCount val="1"/>
                <c:pt idx="0">
                  <c:v>강원권</c:v>
                </c:pt>
              </c:strCache>
            </c:strRef>
          </c:tx>
          <c:spPr>
            <a:ln w="19050">
              <a:solidFill>
                <a:srgbClr val="BF6F41"/>
              </a:solidFill>
            </a:ln>
          </c:spPr>
          <c:marker>
            <c:symbol val="triangle"/>
            <c:size val="6"/>
            <c:spPr>
              <a:solidFill>
                <a:srgbClr val="BF6F41"/>
              </a:solidFill>
              <a:ln>
                <a:solidFill>
                  <a:srgbClr val="BF6F41"/>
                </a:solidFill>
              </a:ln>
            </c:spPr>
          </c:marker>
          <c:dLbls>
            <c:dLbl>
              <c:idx val="0"/>
              <c:layout>
                <c:manualLayout>
                  <c:x val="-1.5161714060497742E-2"/>
                  <c:y val="-4.23297019438237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094-46A4-9B12-34B4FAF204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BF6F4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'학생수_시도별(1965-)'!$H$4:$H$63</c:f>
              <c:numCache>
                <c:formatCode>_(* #,##0_);_(* \(#,##0\);_(* "-"_);_(@_)</c:formatCode>
                <c:ptCount val="60"/>
                <c:pt idx="0">
                  <c:v>320498</c:v>
                </c:pt>
                <c:pt idx="1">
                  <c:v>342975</c:v>
                </c:pt>
                <c:pt idx="2">
                  <c:v>356502</c:v>
                </c:pt>
                <c:pt idx="3">
                  <c:v>381942</c:v>
                </c:pt>
                <c:pt idx="4">
                  <c:v>365351</c:v>
                </c:pt>
                <c:pt idx="5">
                  <c:v>370844</c:v>
                </c:pt>
                <c:pt idx="6">
                  <c:v>368448</c:v>
                </c:pt>
                <c:pt idx="7">
                  <c:v>361559</c:v>
                </c:pt>
                <c:pt idx="8">
                  <c:v>355792</c:v>
                </c:pt>
                <c:pt idx="9">
                  <c:v>345778</c:v>
                </c:pt>
                <c:pt idx="10">
                  <c:v>338128</c:v>
                </c:pt>
                <c:pt idx="11">
                  <c:v>325847</c:v>
                </c:pt>
                <c:pt idx="12">
                  <c:v>317328</c:v>
                </c:pt>
                <c:pt idx="13">
                  <c:v>313737</c:v>
                </c:pt>
                <c:pt idx="14">
                  <c:v>303420</c:v>
                </c:pt>
                <c:pt idx="15">
                  <c:v>292446</c:v>
                </c:pt>
                <c:pt idx="16">
                  <c:v>285658</c:v>
                </c:pt>
                <c:pt idx="17">
                  <c:v>274419</c:v>
                </c:pt>
                <c:pt idx="18">
                  <c:v>257721</c:v>
                </c:pt>
                <c:pt idx="19">
                  <c:v>242180</c:v>
                </c:pt>
                <c:pt idx="20">
                  <c:v>228238</c:v>
                </c:pt>
                <c:pt idx="21">
                  <c:v>217944</c:v>
                </c:pt>
                <c:pt idx="22">
                  <c:v>209774</c:v>
                </c:pt>
                <c:pt idx="23">
                  <c:v>203940</c:v>
                </c:pt>
                <c:pt idx="24">
                  <c:v>198551</c:v>
                </c:pt>
                <c:pt idx="25">
                  <c:v>188114</c:v>
                </c:pt>
                <c:pt idx="26">
                  <c:v>175127</c:v>
                </c:pt>
                <c:pt idx="27">
                  <c:v>163314</c:v>
                </c:pt>
                <c:pt idx="28">
                  <c:v>151239</c:v>
                </c:pt>
                <c:pt idx="29">
                  <c:v>138411</c:v>
                </c:pt>
                <c:pt idx="30">
                  <c:v>128143</c:v>
                </c:pt>
                <c:pt idx="31">
                  <c:v>122046</c:v>
                </c:pt>
                <c:pt idx="32">
                  <c:v>119516</c:v>
                </c:pt>
                <c:pt idx="33">
                  <c:v>119423</c:v>
                </c:pt>
                <c:pt idx="34">
                  <c:v>121717</c:v>
                </c:pt>
                <c:pt idx="35">
                  <c:v>122613</c:v>
                </c:pt>
                <c:pt idx="36">
                  <c:v>123102</c:v>
                </c:pt>
                <c:pt idx="37">
                  <c:v>124112</c:v>
                </c:pt>
                <c:pt idx="38">
                  <c:v>124305</c:v>
                </c:pt>
                <c:pt idx="39">
                  <c:v>122661</c:v>
                </c:pt>
                <c:pt idx="40">
                  <c:v>120102</c:v>
                </c:pt>
                <c:pt idx="41">
                  <c:v>117025</c:v>
                </c:pt>
                <c:pt idx="42">
                  <c:v>114973</c:v>
                </c:pt>
                <c:pt idx="43">
                  <c:v>110747</c:v>
                </c:pt>
                <c:pt idx="44">
                  <c:v>105480</c:v>
                </c:pt>
                <c:pt idx="45">
                  <c:v>99797</c:v>
                </c:pt>
                <c:pt idx="46">
                  <c:v>94442</c:v>
                </c:pt>
                <c:pt idx="47">
                  <c:v>88865</c:v>
                </c:pt>
                <c:pt idx="48">
                  <c:v>83187</c:v>
                </c:pt>
                <c:pt idx="49">
                  <c:v>80458</c:v>
                </c:pt>
                <c:pt idx="50">
                  <c:v>78414</c:v>
                </c:pt>
                <c:pt idx="51">
                  <c:v>76772</c:v>
                </c:pt>
                <c:pt idx="52">
                  <c:v>75722</c:v>
                </c:pt>
                <c:pt idx="53">
                  <c:v>75412</c:v>
                </c:pt>
                <c:pt idx="54">
                  <c:v>75617</c:v>
                </c:pt>
                <c:pt idx="55">
                  <c:v>73478</c:v>
                </c:pt>
                <c:pt idx="56">
                  <c:v>72373</c:v>
                </c:pt>
                <c:pt idx="57">
                  <c:v>71530</c:v>
                </c:pt>
                <c:pt idx="58">
                  <c:v>69298</c:v>
                </c:pt>
                <c:pt idx="59">
                  <c:v>65669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DEF9-4A02-A1E5-5F219F3096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922624"/>
        <c:axId val="182932608"/>
      </c:lineChart>
      <c:lineChart>
        <c:grouping val="standard"/>
        <c:varyColors val="0"/>
        <c:ser>
          <c:idx val="5"/>
          <c:order val="5"/>
          <c:tx>
            <c:strRef>
              <c:f>'학생수_시도별(1965-)'!$I$3</c:f>
              <c:strCache>
                <c:ptCount val="1"/>
                <c:pt idx="0">
                  <c:v>제주권</c:v>
                </c:pt>
              </c:strCache>
            </c:strRef>
          </c:tx>
          <c:spPr>
            <a:ln w="22225">
              <a:solidFill>
                <a:srgbClr val="733924"/>
              </a:solidFill>
              <a:prstDash val="solid"/>
            </a:ln>
          </c:spPr>
          <c:marker>
            <c:symbol val="circle"/>
            <c:size val="6"/>
            <c:spPr>
              <a:solidFill>
                <a:schemeClr val="bg1"/>
              </a:solidFill>
              <a:ln w="12700">
                <a:solidFill>
                  <a:srgbClr val="733924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5596283385040802E-2"/>
                  <c:y val="-3.0759127985432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DEF9-4A02-A1E5-5F219F3096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733924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'학생수_시도별(1965-)'!$I$4:$I$63</c:f>
              <c:numCache>
                <c:formatCode>_(* #,##0_);_(* \(#,##0\);_(* "-"_);_(@_)</c:formatCode>
                <c:ptCount val="60"/>
                <c:pt idx="0">
                  <c:v>48073</c:v>
                </c:pt>
                <c:pt idx="1">
                  <c:v>53612</c:v>
                </c:pt>
                <c:pt idx="2">
                  <c:v>56111</c:v>
                </c:pt>
                <c:pt idx="3">
                  <c:v>58917</c:v>
                </c:pt>
                <c:pt idx="4">
                  <c:v>61094</c:v>
                </c:pt>
                <c:pt idx="5">
                  <c:v>64201</c:v>
                </c:pt>
                <c:pt idx="6">
                  <c:v>66351</c:v>
                </c:pt>
                <c:pt idx="7">
                  <c:v>67691</c:v>
                </c:pt>
                <c:pt idx="8">
                  <c:v>68983</c:v>
                </c:pt>
                <c:pt idx="9">
                  <c:v>70379</c:v>
                </c:pt>
                <c:pt idx="10">
                  <c:v>72180</c:v>
                </c:pt>
                <c:pt idx="11">
                  <c:v>72894</c:v>
                </c:pt>
                <c:pt idx="12">
                  <c:v>73741</c:v>
                </c:pt>
                <c:pt idx="13">
                  <c:v>75257</c:v>
                </c:pt>
                <c:pt idx="14">
                  <c:v>75795</c:v>
                </c:pt>
                <c:pt idx="15">
                  <c:v>76161</c:v>
                </c:pt>
                <c:pt idx="16">
                  <c:v>75233</c:v>
                </c:pt>
                <c:pt idx="17">
                  <c:v>72952</c:v>
                </c:pt>
                <c:pt idx="18">
                  <c:v>69410</c:v>
                </c:pt>
                <c:pt idx="19">
                  <c:v>65453</c:v>
                </c:pt>
                <c:pt idx="20">
                  <c:v>61441</c:v>
                </c:pt>
                <c:pt idx="21">
                  <c:v>59635</c:v>
                </c:pt>
                <c:pt idx="22">
                  <c:v>57592</c:v>
                </c:pt>
                <c:pt idx="23">
                  <c:v>57077</c:v>
                </c:pt>
                <c:pt idx="24">
                  <c:v>56876</c:v>
                </c:pt>
                <c:pt idx="25">
                  <c:v>56033</c:v>
                </c:pt>
                <c:pt idx="26">
                  <c:v>54822</c:v>
                </c:pt>
                <c:pt idx="27">
                  <c:v>51947</c:v>
                </c:pt>
                <c:pt idx="28">
                  <c:v>49186</c:v>
                </c:pt>
                <c:pt idx="29">
                  <c:v>45743</c:v>
                </c:pt>
                <c:pt idx="30">
                  <c:v>42768</c:v>
                </c:pt>
                <c:pt idx="31">
                  <c:v>41442</c:v>
                </c:pt>
                <c:pt idx="32">
                  <c:v>41291</c:v>
                </c:pt>
                <c:pt idx="33">
                  <c:v>42435</c:v>
                </c:pt>
                <c:pt idx="34">
                  <c:v>44510</c:v>
                </c:pt>
                <c:pt idx="35">
                  <c:v>46778</c:v>
                </c:pt>
                <c:pt idx="36">
                  <c:v>48850</c:v>
                </c:pt>
                <c:pt idx="37">
                  <c:v>50770</c:v>
                </c:pt>
                <c:pt idx="38">
                  <c:v>52144</c:v>
                </c:pt>
                <c:pt idx="39">
                  <c:v>52359</c:v>
                </c:pt>
                <c:pt idx="40">
                  <c:v>51671</c:v>
                </c:pt>
                <c:pt idx="41">
                  <c:v>50791</c:v>
                </c:pt>
                <c:pt idx="42">
                  <c:v>50047</c:v>
                </c:pt>
                <c:pt idx="43">
                  <c:v>48291</c:v>
                </c:pt>
                <c:pt idx="44">
                  <c:v>46028</c:v>
                </c:pt>
                <c:pt idx="45">
                  <c:v>44035</c:v>
                </c:pt>
                <c:pt idx="46">
                  <c:v>42143</c:v>
                </c:pt>
                <c:pt idx="47">
                  <c:v>40172</c:v>
                </c:pt>
                <c:pt idx="48">
                  <c:v>38235</c:v>
                </c:pt>
                <c:pt idx="49">
                  <c:v>37915</c:v>
                </c:pt>
                <c:pt idx="50">
                  <c:v>38164</c:v>
                </c:pt>
                <c:pt idx="51">
                  <c:v>38272</c:v>
                </c:pt>
                <c:pt idx="52">
                  <c:v>38901</c:v>
                </c:pt>
                <c:pt idx="53">
                  <c:v>40096</c:v>
                </c:pt>
                <c:pt idx="54">
                  <c:v>41068</c:v>
                </c:pt>
                <c:pt idx="55">
                  <c:v>40575</c:v>
                </c:pt>
                <c:pt idx="56">
                  <c:v>41328</c:v>
                </c:pt>
                <c:pt idx="57">
                  <c:v>41628</c:v>
                </c:pt>
                <c:pt idx="58">
                  <c:v>40531</c:v>
                </c:pt>
                <c:pt idx="59">
                  <c:v>38671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DEF9-4A02-A1E5-5F219F3096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948224"/>
        <c:axId val="182934144"/>
      </c:lineChart>
      <c:catAx>
        <c:axId val="18292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2932608"/>
        <c:crosses val="autoZero"/>
        <c:auto val="1"/>
        <c:lblAlgn val="ctr"/>
        <c:lblOffset val="100"/>
        <c:tickLblSkip val="5"/>
        <c:noMultiLvlLbl val="0"/>
      </c:catAx>
      <c:valAx>
        <c:axId val="182932608"/>
        <c:scaling>
          <c:orientation val="minMax"/>
          <c:max val="2400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2922624"/>
        <c:crosses val="autoZero"/>
        <c:crossBetween val="between"/>
        <c:majorUnit val="400000"/>
        <c:minorUnit val="40000"/>
      </c:valAx>
      <c:valAx>
        <c:axId val="182934144"/>
        <c:scaling>
          <c:orientation val="minMax"/>
          <c:max val="220000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182948224"/>
        <c:crosses val="max"/>
        <c:crossBetween val="between"/>
        <c:majorUnit val="200000"/>
      </c:valAx>
      <c:catAx>
        <c:axId val="1829482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2934144"/>
        <c:crosses val="autoZero"/>
        <c:auto val="1"/>
        <c:lblAlgn val="ctr"/>
        <c:lblOffset val="100"/>
        <c:noMultiLvlLbl val="0"/>
      </c:catAx>
      <c:spPr>
        <a:ln>
          <a:noFill/>
        </a:ln>
      </c:spPr>
    </c:plotArea>
    <c:legend>
      <c:legendPos val="b"/>
      <c:layout>
        <c:manualLayout>
          <c:xMode val="edge"/>
          <c:yMode val="edge"/>
          <c:x val="0.11073126648479389"/>
          <c:y val="0.89828293520185643"/>
          <c:w val="0.75691740000212893"/>
          <c:h val="6.8783611208082032E-2"/>
        </c:manualLayout>
      </c:layout>
      <c:overlay val="0"/>
      <c:txPr>
        <a:bodyPr/>
        <a:lstStyle/>
        <a:p>
          <a:pPr>
            <a:defRPr sz="105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633" l="0.70000000000000062" r="0.70000000000000062" t="0.75000000000000633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69239136073573"/>
          <c:y val="0.23214138268322093"/>
          <c:w val="0.8242610682240078"/>
          <c:h val="0.59658357116240901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'학생수_시도별(1965-)'!$K$3</c:f>
              <c:strCache>
                <c:ptCount val="1"/>
                <c:pt idx="0">
                  <c:v>서울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diamond"/>
            <c:size val="6"/>
            <c:spPr>
              <a:solidFill>
                <a:srgbClr val="F8A120"/>
              </a:solidFill>
              <a:ln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9060904822326329E-2"/>
                  <c:y val="-6.35838199531345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CAA-4FF9-BE9D-CE3D48B3C507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CAA-4FF9-BE9D-CE3D48B3C507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429-417D-8960-BA3EA339AD52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429-417D-8960-BA3EA339AD52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A4A-48C8-9F16-4EAD2C07AF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'학생수_시도별(1965-)'!$K$4:$K$63</c:f>
              <c:numCache>
                <c:formatCode>_(* #,##0_);_(* \(#,##0\);_(* "-"_);_(@_)</c:formatCode>
                <c:ptCount val="60"/>
                <c:pt idx="0">
                  <c:v>564779</c:v>
                </c:pt>
                <c:pt idx="1">
                  <c:v>590958</c:v>
                </c:pt>
                <c:pt idx="2">
                  <c:v>626808</c:v>
                </c:pt>
                <c:pt idx="3">
                  <c:v>679541</c:v>
                </c:pt>
                <c:pt idx="4">
                  <c:v>729230</c:v>
                </c:pt>
                <c:pt idx="5">
                  <c:v>770167</c:v>
                </c:pt>
                <c:pt idx="6">
                  <c:v>809645</c:v>
                </c:pt>
                <c:pt idx="7">
                  <c:v>832332</c:v>
                </c:pt>
                <c:pt idx="8">
                  <c:v>844414</c:v>
                </c:pt>
                <c:pt idx="9">
                  <c:v>870494</c:v>
                </c:pt>
                <c:pt idx="10">
                  <c:v>908474</c:v>
                </c:pt>
                <c:pt idx="11">
                  <c:v>932953</c:v>
                </c:pt>
                <c:pt idx="12">
                  <c:v>978968</c:v>
                </c:pt>
                <c:pt idx="13">
                  <c:v>1056347</c:v>
                </c:pt>
                <c:pt idx="14">
                  <c:v>1126383</c:v>
                </c:pt>
                <c:pt idx="15">
                  <c:v>1168724</c:v>
                </c:pt>
                <c:pt idx="16">
                  <c:v>1181324</c:v>
                </c:pt>
                <c:pt idx="17">
                  <c:v>1183735</c:v>
                </c:pt>
                <c:pt idx="18">
                  <c:v>1166202</c:v>
                </c:pt>
                <c:pt idx="19">
                  <c:v>1125301</c:v>
                </c:pt>
                <c:pt idx="20">
                  <c:v>1090330</c:v>
                </c:pt>
                <c:pt idx="21">
                  <c:v>1086283</c:v>
                </c:pt>
                <c:pt idx="22">
                  <c:v>1088466</c:v>
                </c:pt>
                <c:pt idx="23">
                  <c:v>1113868</c:v>
                </c:pt>
                <c:pt idx="24">
                  <c:v>1146912</c:v>
                </c:pt>
                <c:pt idx="25">
                  <c:v>1141839</c:v>
                </c:pt>
                <c:pt idx="26">
                  <c:v>1107606</c:v>
                </c:pt>
                <c:pt idx="27">
                  <c:v>1049985</c:v>
                </c:pt>
                <c:pt idx="28">
                  <c:v>975800</c:v>
                </c:pt>
                <c:pt idx="29">
                  <c:v>900239</c:v>
                </c:pt>
                <c:pt idx="30">
                  <c:v>831282</c:v>
                </c:pt>
                <c:pt idx="31">
                  <c:v>778709</c:v>
                </c:pt>
                <c:pt idx="32">
                  <c:v>756542</c:v>
                </c:pt>
                <c:pt idx="33">
                  <c:v>748978</c:v>
                </c:pt>
                <c:pt idx="34">
                  <c:v>753606</c:v>
                </c:pt>
                <c:pt idx="35">
                  <c:v>759443</c:v>
                </c:pt>
                <c:pt idx="36">
                  <c:v>762967</c:v>
                </c:pt>
                <c:pt idx="37">
                  <c:v>759229</c:v>
                </c:pt>
                <c:pt idx="38">
                  <c:v>759010</c:v>
                </c:pt>
                <c:pt idx="39">
                  <c:v>736710</c:v>
                </c:pt>
                <c:pt idx="40">
                  <c:v>711136</c:v>
                </c:pt>
                <c:pt idx="41">
                  <c:v>689169</c:v>
                </c:pt>
                <c:pt idx="42">
                  <c:v>665227</c:v>
                </c:pt>
                <c:pt idx="43">
                  <c:v>633486</c:v>
                </c:pt>
                <c:pt idx="44">
                  <c:v>598514</c:v>
                </c:pt>
                <c:pt idx="45">
                  <c:v>566149</c:v>
                </c:pt>
                <c:pt idx="46">
                  <c:v>535948</c:v>
                </c:pt>
                <c:pt idx="47">
                  <c:v>502000</c:v>
                </c:pt>
                <c:pt idx="48">
                  <c:v>469392</c:v>
                </c:pt>
                <c:pt idx="49">
                  <c:v>457517</c:v>
                </c:pt>
                <c:pt idx="50">
                  <c:v>450675</c:v>
                </c:pt>
                <c:pt idx="51">
                  <c:v>436121</c:v>
                </c:pt>
                <c:pt idx="52">
                  <c:v>428333</c:v>
                </c:pt>
                <c:pt idx="53">
                  <c:v>424800</c:v>
                </c:pt>
                <c:pt idx="54">
                  <c:v>422293</c:v>
                </c:pt>
                <c:pt idx="55">
                  <c:v>409536</c:v>
                </c:pt>
                <c:pt idx="56">
                  <c:v>399435</c:v>
                </c:pt>
                <c:pt idx="57">
                  <c:v>393565</c:v>
                </c:pt>
                <c:pt idx="58">
                  <c:v>380439</c:v>
                </c:pt>
                <c:pt idx="59">
                  <c:v>363157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CAA-4FF9-BE9D-CE3D48B3C507}"/>
            </c:ext>
          </c:extLst>
        </c:ser>
        <c:ser>
          <c:idx val="1"/>
          <c:order val="1"/>
          <c:tx>
            <c:strRef>
              <c:f>'학생수_시도별(1965-)'!$S$3</c:f>
              <c:strCache>
                <c:ptCount val="1"/>
                <c:pt idx="0">
                  <c:v>경기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6"/>
            <c:spPr>
              <a:solidFill>
                <a:srgbClr val="8D8351"/>
              </a:solidFill>
              <a:ln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8091833820259268E-2"/>
                  <c:y val="3.18658913662504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CAA-4FF9-BE9D-CE3D48B3C507}"/>
                </c:ext>
              </c:extLst>
            </c:dLbl>
            <c:dLbl>
              <c:idx val="16"/>
              <c:layout>
                <c:manualLayout>
                  <c:x val="-3.1497679585121417E-2"/>
                  <c:y val="-2.90597572219590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CAA-4FF9-BE9D-CE3D48B3C507}"/>
                </c:ext>
              </c:extLst>
            </c:dLbl>
            <c:dLbl>
              <c:idx val="17"/>
              <c:layout>
                <c:manualLayout>
                  <c:x val="-1.5727773679649368E-2"/>
                  <c:y val="-2.99550203503624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4CAA-4FF9-BE9D-CE3D48B3C507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CAA-4FF9-BE9D-CE3D48B3C507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429-417D-8960-BA3EA339AD52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429-417D-8960-BA3EA339AD52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A4A-48C8-9F16-4EAD2C07AF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'학생수_시도별(1965-)'!$S$4:$S$63</c:f>
              <c:numCache>
                <c:formatCode>_(* #,##0_);_(* \(#,##0\);_(* "-"_);_(@_)</c:formatCode>
                <c:ptCount val="60"/>
                <c:pt idx="0">
                  <c:v>511992</c:v>
                </c:pt>
                <c:pt idx="1">
                  <c:v>537121</c:v>
                </c:pt>
                <c:pt idx="2">
                  <c:v>562982</c:v>
                </c:pt>
                <c:pt idx="3">
                  <c:v>584515</c:v>
                </c:pt>
                <c:pt idx="4">
                  <c:v>595818</c:v>
                </c:pt>
                <c:pt idx="5">
                  <c:v>605549</c:v>
                </c:pt>
                <c:pt idx="6">
                  <c:v>618172</c:v>
                </c:pt>
                <c:pt idx="7">
                  <c:v>617976</c:v>
                </c:pt>
                <c:pt idx="8">
                  <c:v>606679</c:v>
                </c:pt>
                <c:pt idx="9">
                  <c:v>590942</c:v>
                </c:pt>
                <c:pt idx="10">
                  <c:v>593407</c:v>
                </c:pt>
                <c:pt idx="11">
                  <c:v>589925</c:v>
                </c:pt>
                <c:pt idx="12">
                  <c:v>591717</c:v>
                </c:pt>
                <c:pt idx="13">
                  <c:v>608997</c:v>
                </c:pt>
                <c:pt idx="14">
                  <c:v>631080</c:v>
                </c:pt>
                <c:pt idx="15">
                  <c:v>658198</c:v>
                </c:pt>
                <c:pt idx="16">
                  <c:v>663173</c:v>
                </c:pt>
                <c:pt idx="17">
                  <c:v>519431</c:v>
                </c:pt>
                <c:pt idx="18">
                  <c:v>517394</c:v>
                </c:pt>
                <c:pt idx="19">
                  <c:v>519671</c:v>
                </c:pt>
                <c:pt idx="20">
                  <c:v>521713</c:v>
                </c:pt>
                <c:pt idx="21">
                  <c:v>543794</c:v>
                </c:pt>
                <c:pt idx="22">
                  <c:v>573117</c:v>
                </c:pt>
                <c:pt idx="23">
                  <c:v>604364</c:v>
                </c:pt>
                <c:pt idx="24">
                  <c:v>626409</c:v>
                </c:pt>
                <c:pt idx="25">
                  <c:v>656022</c:v>
                </c:pt>
                <c:pt idx="26">
                  <c:v>676203</c:v>
                </c:pt>
                <c:pt idx="27">
                  <c:v>681933</c:v>
                </c:pt>
                <c:pt idx="28">
                  <c:v>692338</c:v>
                </c:pt>
                <c:pt idx="29">
                  <c:v>701324</c:v>
                </c:pt>
                <c:pt idx="30">
                  <c:v>713971</c:v>
                </c:pt>
                <c:pt idx="31">
                  <c:v>740664</c:v>
                </c:pt>
                <c:pt idx="32">
                  <c:v>766565</c:v>
                </c:pt>
                <c:pt idx="33">
                  <c:v>806471</c:v>
                </c:pt>
                <c:pt idx="34">
                  <c:v>849914</c:v>
                </c:pt>
                <c:pt idx="35">
                  <c:v>889034</c:v>
                </c:pt>
                <c:pt idx="36">
                  <c:v>924142</c:v>
                </c:pt>
                <c:pt idx="37">
                  <c:v>956758</c:v>
                </c:pt>
                <c:pt idx="38">
                  <c:v>983887</c:v>
                </c:pt>
                <c:pt idx="39">
                  <c:v>986056</c:v>
                </c:pt>
                <c:pt idx="40">
                  <c:v>979630</c:v>
                </c:pt>
                <c:pt idx="41">
                  <c:v>966347</c:v>
                </c:pt>
                <c:pt idx="42">
                  <c:v>951908</c:v>
                </c:pt>
                <c:pt idx="43">
                  <c:v>920586</c:v>
                </c:pt>
                <c:pt idx="44">
                  <c:v>880141</c:v>
                </c:pt>
                <c:pt idx="45">
                  <c:v>848135</c:v>
                </c:pt>
                <c:pt idx="46">
                  <c:v>814927</c:v>
                </c:pt>
                <c:pt idx="47">
                  <c:v>775163</c:v>
                </c:pt>
                <c:pt idx="48">
                  <c:v>739619</c:v>
                </c:pt>
                <c:pt idx="49">
                  <c:v>732307</c:v>
                </c:pt>
                <c:pt idx="50">
                  <c:v>733359</c:v>
                </c:pt>
                <c:pt idx="51">
                  <c:v>727380</c:v>
                </c:pt>
                <c:pt idx="52">
                  <c:v>733941</c:v>
                </c:pt>
                <c:pt idx="53">
                  <c:v>752499</c:v>
                </c:pt>
                <c:pt idx="54">
                  <c:v>769744</c:v>
                </c:pt>
                <c:pt idx="55">
                  <c:v>761731</c:v>
                </c:pt>
                <c:pt idx="56">
                  <c:v>763912</c:v>
                </c:pt>
                <c:pt idx="57">
                  <c:v>767346</c:v>
                </c:pt>
                <c:pt idx="58">
                  <c:v>754484</c:v>
                </c:pt>
                <c:pt idx="59">
                  <c:v>726583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4CAA-4FF9-BE9D-CE3D48B3C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414784"/>
        <c:axId val="183416320"/>
      </c:lineChart>
      <c:lineChart>
        <c:grouping val="standard"/>
        <c:varyColors val="0"/>
        <c:ser>
          <c:idx val="2"/>
          <c:order val="2"/>
          <c:tx>
            <c:strRef>
              <c:f>'학생수_시도별(1965-)'!$N$3</c:f>
              <c:strCache>
                <c:ptCount val="1"/>
                <c:pt idx="0">
                  <c:v>인천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circle"/>
            <c:size val="5"/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2.1934681250312827E-2"/>
                  <c:y val="-2.8002653793184389E-2"/>
                </c:manualLayout>
              </c:layout>
              <c:tx>
                <c:rich>
                  <a:bodyPr/>
                  <a:lstStyle/>
                  <a:p>
                    <a:r>
                      <a:rPr lang="en-US" altLang="en-US" sz="900" b="1" dirty="0" smtClean="0">
                        <a:solidFill>
                          <a:srgbClr val="002060"/>
                        </a:solidFill>
                      </a:rPr>
                      <a:t>0</a:t>
                    </a:r>
                    <a:endParaRPr lang="en-US" altLang="ko-KR" sz="800" b="1" dirty="0">
                      <a:solidFill>
                        <a:schemeClr val="accent6">
                          <a:lumMod val="75000"/>
                        </a:schemeClr>
                      </a:solidFill>
                    </a:endParaRP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4CAA-4FF9-BE9D-CE3D48B3C507}"/>
                </c:ext>
              </c:extLst>
            </c:dLbl>
            <c:dLbl>
              <c:idx val="17"/>
              <c:layout>
                <c:manualLayout>
                  <c:x val="-3.4265371104602212E-2"/>
                  <c:y val="-2.52613624979414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4CAA-4FF9-BE9D-CE3D48B3C5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'학생수_시도별(1965-)'!$N$4:$N$63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149156</c:v>
                </c:pt>
                <c:pt idx="18">
                  <c:v>149349</c:v>
                </c:pt>
                <c:pt idx="19">
                  <c:v>151437</c:v>
                </c:pt>
                <c:pt idx="20">
                  <c:v>155498</c:v>
                </c:pt>
                <c:pt idx="21">
                  <c:v>163481</c:v>
                </c:pt>
                <c:pt idx="22">
                  <c:v>171635</c:v>
                </c:pt>
                <c:pt idx="23">
                  <c:v>183397</c:v>
                </c:pt>
                <c:pt idx="24">
                  <c:v>197242</c:v>
                </c:pt>
                <c:pt idx="25">
                  <c:v>208236</c:v>
                </c:pt>
                <c:pt idx="26">
                  <c:v>217833</c:v>
                </c:pt>
                <c:pt idx="27">
                  <c:v>220349</c:v>
                </c:pt>
                <c:pt idx="28">
                  <c:v>219381</c:v>
                </c:pt>
                <c:pt idx="29">
                  <c:v>215454</c:v>
                </c:pt>
                <c:pt idx="30">
                  <c:v>221583</c:v>
                </c:pt>
                <c:pt idx="31">
                  <c:v>220231</c:v>
                </c:pt>
                <c:pt idx="32">
                  <c:v>223032</c:v>
                </c:pt>
                <c:pt idx="33">
                  <c:v>230617</c:v>
                </c:pt>
                <c:pt idx="34">
                  <c:v>240782</c:v>
                </c:pt>
                <c:pt idx="35">
                  <c:v>245716</c:v>
                </c:pt>
                <c:pt idx="36">
                  <c:v>250264</c:v>
                </c:pt>
                <c:pt idx="37">
                  <c:v>250477</c:v>
                </c:pt>
                <c:pt idx="38">
                  <c:v>247046</c:v>
                </c:pt>
                <c:pt idx="39">
                  <c:v>238650</c:v>
                </c:pt>
                <c:pt idx="40">
                  <c:v>230067</c:v>
                </c:pt>
                <c:pt idx="41">
                  <c:v>222154</c:v>
                </c:pt>
                <c:pt idx="42">
                  <c:v>214671</c:v>
                </c:pt>
                <c:pt idx="43">
                  <c:v>205781</c:v>
                </c:pt>
                <c:pt idx="44">
                  <c:v>193210</c:v>
                </c:pt>
                <c:pt idx="45">
                  <c:v>183261</c:v>
                </c:pt>
                <c:pt idx="46">
                  <c:v>173598</c:v>
                </c:pt>
                <c:pt idx="47">
                  <c:v>164928</c:v>
                </c:pt>
                <c:pt idx="48">
                  <c:v>157918</c:v>
                </c:pt>
                <c:pt idx="49">
                  <c:v>156740</c:v>
                </c:pt>
                <c:pt idx="50">
                  <c:v>157099</c:v>
                </c:pt>
                <c:pt idx="51">
                  <c:v>155590</c:v>
                </c:pt>
                <c:pt idx="52">
                  <c:v>156470</c:v>
                </c:pt>
                <c:pt idx="53">
                  <c:v>158871</c:v>
                </c:pt>
                <c:pt idx="54">
                  <c:v>160853</c:v>
                </c:pt>
                <c:pt idx="55">
                  <c:v>156928</c:v>
                </c:pt>
                <c:pt idx="56">
                  <c:v>155271</c:v>
                </c:pt>
                <c:pt idx="57">
                  <c:v>155906</c:v>
                </c:pt>
                <c:pt idx="58">
                  <c:v>155083</c:v>
                </c:pt>
                <c:pt idx="59">
                  <c:v>150732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4CAA-4FF9-BE9D-CE3D48B3C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440128"/>
        <c:axId val="183417856"/>
      </c:lineChart>
      <c:catAx>
        <c:axId val="18341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416320"/>
        <c:crosses val="autoZero"/>
        <c:auto val="1"/>
        <c:lblAlgn val="ctr"/>
        <c:lblOffset val="100"/>
        <c:tickLblSkip val="5"/>
        <c:noMultiLvlLbl val="0"/>
      </c:catAx>
      <c:valAx>
        <c:axId val="183416320"/>
        <c:scaling>
          <c:orientation val="minMax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414784"/>
        <c:crosses val="autoZero"/>
        <c:crossBetween val="between"/>
      </c:valAx>
      <c:valAx>
        <c:axId val="183417856"/>
        <c:scaling>
          <c:orientation val="minMax"/>
          <c:max val="1400000"/>
          <c:min val="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extTo"/>
        <c:crossAx val="183440128"/>
        <c:crosses val="max"/>
        <c:crossBetween val="between"/>
      </c:valAx>
      <c:catAx>
        <c:axId val="1834401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3417856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20429916123757624"/>
          <c:y val="0.90243699759669216"/>
          <c:w val="0.52755737762959265"/>
          <c:h val="5.9400894659504155E-2"/>
        </c:manualLayout>
      </c:layout>
      <c:overlay val="0"/>
      <c:txPr>
        <a:bodyPr/>
        <a:lstStyle/>
        <a:p>
          <a:pPr>
            <a:defRPr sz="100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>
      <a:solidFill>
        <a:schemeClr val="bg1">
          <a:lumMod val="75000"/>
        </a:schemeClr>
      </a:solidFill>
    </a:ln>
    <a:effectLst/>
  </c:spPr>
  <c:txPr>
    <a:bodyPr/>
    <a:lstStyle/>
    <a:p>
      <a:pPr>
        <a:defRPr sz="900"/>
      </a:pPr>
      <a:endParaRPr lang="ko-KR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33910521857352"/>
          <c:y val="0.21937587281384088"/>
          <c:w val="0.81767919777465969"/>
          <c:h val="0.61423411595696509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'학생수_시도별(1965-)'!$P$3</c:f>
              <c:strCache>
                <c:ptCount val="1"/>
                <c:pt idx="0">
                  <c:v>대전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circle"/>
            <c:size val="5"/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2.2724581273631327E-2"/>
                  <c:y val="-2.8002653793184389E-2"/>
                </c:manualLayout>
              </c:layout>
              <c:tx>
                <c:rich>
                  <a:bodyPr/>
                  <a:lstStyle/>
                  <a:p>
                    <a:r>
                      <a:rPr lang="en-US" altLang="en-US" sz="900" b="1" dirty="0">
                        <a:solidFill>
                          <a:srgbClr val="002060"/>
                        </a:solidFill>
                      </a:rPr>
                      <a:t> </a:t>
                    </a:r>
                    <a:r>
                      <a:rPr lang="en-US" altLang="en-US" sz="800" b="1" dirty="0" smtClean="0">
                        <a:solidFill>
                          <a:schemeClr val="tx2">
                            <a:lumMod val="75000"/>
                          </a:schemeClr>
                        </a:solidFill>
                      </a:rPr>
                      <a:t>0 </a:t>
                    </a:r>
                    <a:endParaRPr lang="en-US" altLang="ko-KR" sz="800" b="1" dirty="0">
                      <a:solidFill>
                        <a:schemeClr val="tx2">
                          <a:lumMod val="75000"/>
                        </a:schemeClr>
                      </a:solidFill>
                    </a:endParaRP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D9A-416A-AF85-85C36FF5CB1F}"/>
                </c:ext>
              </c:extLst>
            </c:dLbl>
            <c:dLbl>
              <c:idx val="24"/>
              <c:layout>
                <c:manualLayout>
                  <c:x val="-0.12796058479975531"/>
                  <c:y val="3.54833592950187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D9A-416A-AF85-85C36FF5CB1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'학생수_시도별(1965-)'!$P$4:$P$63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117589</c:v>
                </c:pt>
                <c:pt idx="25">
                  <c:v>120318</c:v>
                </c:pt>
                <c:pt idx="26">
                  <c:v>122642</c:v>
                </c:pt>
                <c:pt idx="27">
                  <c:v>122169</c:v>
                </c:pt>
                <c:pt idx="28">
                  <c:v>121076</c:v>
                </c:pt>
                <c:pt idx="29">
                  <c:v>119250</c:v>
                </c:pt>
                <c:pt idx="30">
                  <c:v>117274</c:v>
                </c:pt>
                <c:pt idx="31">
                  <c:v>116434</c:v>
                </c:pt>
                <c:pt idx="32">
                  <c:v>116815</c:v>
                </c:pt>
                <c:pt idx="33">
                  <c:v>118666</c:v>
                </c:pt>
                <c:pt idx="34">
                  <c:v>122977</c:v>
                </c:pt>
                <c:pt idx="35">
                  <c:v>125748</c:v>
                </c:pt>
                <c:pt idx="36">
                  <c:v>128927</c:v>
                </c:pt>
                <c:pt idx="37">
                  <c:v>130998</c:v>
                </c:pt>
                <c:pt idx="38">
                  <c:v>132735</c:v>
                </c:pt>
                <c:pt idx="39">
                  <c:v>131906</c:v>
                </c:pt>
                <c:pt idx="40">
                  <c:v>129952</c:v>
                </c:pt>
                <c:pt idx="41">
                  <c:v>127601</c:v>
                </c:pt>
                <c:pt idx="42">
                  <c:v>125583</c:v>
                </c:pt>
                <c:pt idx="43">
                  <c:v>120881</c:v>
                </c:pt>
                <c:pt idx="44">
                  <c:v>114621</c:v>
                </c:pt>
                <c:pt idx="45">
                  <c:v>109013</c:v>
                </c:pt>
                <c:pt idx="46">
                  <c:v>103852</c:v>
                </c:pt>
                <c:pt idx="47">
                  <c:v>98665</c:v>
                </c:pt>
                <c:pt idx="48">
                  <c:v>93398</c:v>
                </c:pt>
                <c:pt idx="49">
                  <c:v>91599</c:v>
                </c:pt>
                <c:pt idx="50">
                  <c:v>89464</c:v>
                </c:pt>
                <c:pt idx="51">
                  <c:v>85939</c:v>
                </c:pt>
                <c:pt idx="52">
                  <c:v>84240</c:v>
                </c:pt>
                <c:pt idx="53">
                  <c:v>83453</c:v>
                </c:pt>
                <c:pt idx="54">
                  <c:v>82743</c:v>
                </c:pt>
                <c:pt idx="55">
                  <c:v>79807</c:v>
                </c:pt>
                <c:pt idx="56">
                  <c:v>77884</c:v>
                </c:pt>
                <c:pt idx="57">
                  <c:v>76960</c:v>
                </c:pt>
                <c:pt idx="58">
                  <c:v>74888</c:v>
                </c:pt>
                <c:pt idx="59">
                  <c:v>71366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D9A-416A-AF85-85C36FF5CB1F}"/>
            </c:ext>
          </c:extLst>
        </c:ser>
        <c:ser>
          <c:idx val="1"/>
          <c:order val="1"/>
          <c:tx>
            <c:strRef>
              <c:f>'학생수_시도별(1965-)'!$V$3</c:f>
              <c:strCache>
                <c:ptCount val="1"/>
                <c:pt idx="0">
                  <c:v>충남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D9A-416A-AF85-85C36FF5CB1F}"/>
                </c:ext>
              </c:extLst>
            </c:dLbl>
            <c:dLbl>
              <c:idx val="23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D9A-416A-AF85-85C36FF5CB1F}"/>
                </c:ext>
              </c:extLst>
            </c:dLbl>
            <c:dLbl>
              <c:idx val="24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D9A-416A-AF85-85C36FF5CB1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'학생수_시도별(1965-)'!$V$4:$V$63</c:f>
              <c:numCache>
                <c:formatCode>_(* #,##0_);_(* \(#,##0\);_(* "-"_);_(@_)</c:formatCode>
                <c:ptCount val="60"/>
                <c:pt idx="0">
                  <c:v>512856</c:v>
                </c:pt>
                <c:pt idx="1">
                  <c:v>532822</c:v>
                </c:pt>
                <c:pt idx="2">
                  <c:v>558196</c:v>
                </c:pt>
                <c:pt idx="3">
                  <c:v>564372</c:v>
                </c:pt>
                <c:pt idx="4">
                  <c:v>567487</c:v>
                </c:pt>
                <c:pt idx="5">
                  <c:v>573393</c:v>
                </c:pt>
                <c:pt idx="6">
                  <c:v>573296</c:v>
                </c:pt>
                <c:pt idx="7">
                  <c:v>567354</c:v>
                </c:pt>
                <c:pt idx="8">
                  <c:v>553342</c:v>
                </c:pt>
                <c:pt idx="9">
                  <c:v>534289</c:v>
                </c:pt>
                <c:pt idx="10">
                  <c:v>516747</c:v>
                </c:pt>
                <c:pt idx="11">
                  <c:v>494734</c:v>
                </c:pt>
                <c:pt idx="12">
                  <c:v>476208</c:v>
                </c:pt>
                <c:pt idx="13">
                  <c:v>470147</c:v>
                </c:pt>
                <c:pt idx="14">
                  <c:v>460314</c:v>
                </c:pt>
                <c:pt idx="15">
                  <c:v>458937</c:v>
                </c:pt>
                <c:pt idx="16">
                  <c:v>450506</c:v>
                </c:pt>
                <c:pt idx="17">
                  <c:v>441250</c:v>
                </c:pt>
                <c:pt idx="18">
                  <c:v>422562</c:v>
                </c:pt>
                <c:pt idx="19">
                  <c:v>402520</c:v>
                </c:pt>
                <c:pt idx="20">
                  <c:v>383679</c:v>
                </c:pt>
                <c:pt idx="21">
                  <c:v>370056</c:v>
                </c:pt>
                <c:pt idx="22">
                  <c:v>358111</c:v>
                </c:pt>
                <c:pt idx="23">
                  <c:v>351237</c:v>
                </c:pt>
                <c:pt idx="24">
                  <c:v>229094</c:v>
                </c:pt>
                <c:pt idx="25">
                  <c:v>216850</c:v>
                </c:pt>
                <c:pt idx="26">
                  <c:v>203612</c:v>
                </c:pt>
                <c:pt idx="27">
                  <c:v>189115</c:v>
                </c:pt>
                <c:pt idx="28">
                  <c:v>175809</c:v>
                </c:pt>
                <c:pt idx="29">
                  <c:v>161694</c:v>
                </c:pt>
                <c:pt idx="30">
                  <c:v>149779</c:v>
                </c:pt>
                <c:pt idx="31">
                  <c:v>143464</c:v>
                </c:pt>
                <c:pt idx="32">
                  <c:v>143776</c:v>
                </c:pt>
                <c:pt idx="33">
                  <c:v>145598</c:v>
                </c:pt>
                <c:pt idx="34">
                  <c:v>149178</c:v>
                </c:pt>
                <c:pt idx="35">
                  <c:v>151526</c:v>
                </c:pt>
                <c:pt idx="36">
                  <c:v>153728</c:v>
                </c:pt>
                <c:pt idx="37">
                  <c:v>155257</c:v>
                </c:pt>
                <c:pt idx="38">
                  <c:v>156793</c:v>
                </c:pt>
                <c:pt idx="39">
                  <c:v>156721</c:v>
                </c:pt>
                <c:pt idx="40">
                  <c:v>156088</c:v>
                </c:pt>
                <c:pt idx="41">
                  <c:v>154598</c:v>
                </c:pt>
                <c:pt idx="42">
                  <c:v>153984</c:v>
                </c:pt>
                <c:pt idx="43">
                  <c:v>150382</c:v>
                </c:pt>
                <c:pt idx="44">
                  <c:v>143961</c:v>
                </c:pt>
                <c:pt idx="45">
                  <c:v>138404</c:v>
                </c:pt>
                <c:pt idx="46">
                  <c:v>132962</c:v>
                </c:pt>
                <c:pt idx="47">
                  <c:v>127260</c:v>
                </c:pt>
                <c:pt idx="48">
                  <c:v>116216</c:v>
                </c:pt>
                <c:pt idx="49">
                  <c:v>115056</c:v>
                </c:pt>
                <c:pt idx="50">
                  <c:v>115484</c:v>
                </c:pt>
                <c:pt idx="51">
                  <c:v>115309</c:v>
                </c:pt>
                <c:pt idx="52">
                  <c:v>116963</c:v>
                </c:pt>
                <c:pt idx="53">
                  <c:v>120152</c:v>
                </c:pt>
                <c:pt idx="54">
                  <c:v>122424</c:v>
                </c:pt>
                <c:pt idx="55">
                  <c:v>120115</c:v>
                </c:pt>
                <c:pt idx="56">
                  <c:v>118771</c:v>
                </c:pt>
                <c:pt idx="57">
                  <c:v>118228</c:v>
                </c:pt>
                <c:pt idx="58">
                  <c:v>115875</c:v>
                </c:pt>
                <c:pt idx="59">
                  <c:v>111875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FD9A-416A-AF85-85C36FF5C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52224"/>
        <c:axId val="182903168"/>
      </c:lineChart>
      <c:lineChart>
        <c:grouping val="standard"/>
        <c:varyColors val="0"/>
        <c:ser>
          <c:idx val="2"/>
          <c:order val="2"/>
          <c:tx>
            <c:strRef>
              <c:f>'학생수_시도별(1965-)'!$U$3</c:f>
              <c:strCache>
                <c:ptCount val="1"/>
                <c:pt idx="0">
                  <c:v>충북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6"/>
            <c:spPr>
              <a:solidFill>
                <a:srgbClr val="8D8351"/>
              </a:solidFill>
              <a:ln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9747909346582514E-2"/>
                  <c:y val="-4.67394559219623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FD9A-416A-AF85-85C36FF5CB1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'학생수_시도별(1965-)'!$U$4:$U$63</c:f>
              <c:numCache>
                <c:formatCode>_(* #,##0_);_(* \(#,##0\);_(* "-"_);_(@_)</c:formatCode>
                <c:ptCount val="60"/>
                <c:pt idx="0">
                  <c:v>272271</c:v>
                </c:pt>
                <c:pt idx="1">
                  <c:v>286809</c:v>
                </c:pt>
                <c:pt idx="2">
                  <c:v>300386</c:v>
                </c:pt>
                <c:pt idx="3">
                  <c:v>307771</c:v>
                </c:pt>
                <c:pt idx="4">
                  <c:v>309747</c:v>
                </c:pt>
                <c:pt idx="5">
                  <c:v>310348</c:v>
                </c:pt>
                <c:pt idx="6">
                  <c:v>309526</c:v>
                </c:pt>
                <c:pt idx="7">
                  <c:v>305131</c:v>
                </c:pt>
                <c:pt idx="8">
                  <c:v>298716</c:v>
                </c:pt>
                <c:pt idx="9">
                  <c:v>289596</c:v>
                </c:pt>
                <c:pt idx="10">
                  <c:v>281703</c:v>
                </c:pt>
                <c:pt idx="11">
                  <c:v>262548</c:v>
                </c:pt>
                <c:pt idx="12">
                  <c:v>252331</c:v>
                </c:pt>
                <c:pt idx="13">
                  <c:v>242190</c:v>
                </c:pt>
                <c:pt idx="14">
                  <c:v>229840</c:v>
                </c:pt>
                <c:pt idx="15">
                  <c:v>222453</c:v>
                </c:pt>
                <c:pt idx="16">
                  <c:v>213416</c:v>
                </c:pt>
                <c:pt idx="17">
                  <c:v>203131</c:v>
                </c:pt>
                <c:pt idx="18">
                  <c:v>192356</c:v>
                </c:pt>
                <c:pt idx="19">
                  <c:v>181573</c:v>
                </c:pt>
                <c:pt idx="20">
                  <c:v>173048</c:v>
                </c:pt>
                <c:pt idx="21">
                  <c:v>167374</c:v>
                </c:pt>
                <c:pt idx="22">
                  <c:v>162198</c:v>
                </c:pt>
                <c:pt idx="23">
                  <c:v>159825</c:v>
                </c:pt>
                <c:pt idx="24">
                  <c:v>157848</c:v>
                </c:pt>
                <c:pt idx="25">
                  <c:v>153273</c:v>
                </c:pt>
                <c:pt idx="26">
                  <c:v>149146</c:v>
                </c:pt>
                <c:pt idx="27">
                  <c:v>143194</c:v>
                </c:pt>
                <c:pt idx="28">
                  <c:v>136893</c:v>
                </c:pt>
                <c:pt idx="29">
                  <c:v>129555</c:v>
                </c:pt>
                <c:pt idx="30">
                  <c:v>122589</c:v>
                </c:pt>
                <c:pt idx="31">
                  <c:v>118893</c:v>
                </c:pt>
                <c:pt idx="32">
                  <c:v>118224</c:v>
                </c:pt>
                <c:pt idx="33">
                  <c:v>119409</c:v>
                </c:pt>
                <c:pt idx="34">
                  <c:v>121976</c:v>
                </c:pt>
                <c:pt idx="35">
                  <c:v>124176</c:v>
                </c:pt>
                <c:pt idx="36">
                  <c:v>126177</c:v>
                </c:pt>
                <c:pt idx="37">
                  <c:v>128201</c:v>
                </c:pt>
                <c:pt idx="38">
                  <c:v>129175</c:v>
                </c:pt>
                <c:pt idx="39">
                  <c:v>128904</c:v>
                </c:pt>
                <c:pt idx="40">
                  <c:v>126588</c:v>
                </c:pt>
                <c:pt idx="41">
                  <c:v>122986</c:v>
                </c:pt>
                <c:pt idx="42">
                  <c:v>120998</c:v>
                </c:pt>
                <c:pt idx="43">
                  <c:v>116711</c:v>
                </c:pt>
                <c:pt idx="44">
                  <c:v>110757</c:v>
                </c:pt>
                <c:pt idx="45">
                  <c:v>105026</c:v>
                </c:pt>
                <c:pt idx="46">
                  <c:v>99902</c:v>
                </c:pt>
                <c:pt idx="47">
                  <c:v>94507</c:v>
                </c:pt>
                <c:pt idx="48">
                  <c:v>88860</c:v>
                </c:pt>
                <c:pt idx="49">
                  <c:v>86508</c:v>
                </c:pt>
                <c:pt idx="50">
                  <c:v>85290</c:v>
                </c:pt>
                <c:pt idx="51">
                  <c:v>84052</c:v>
                </c:pt>
                <c:pt idx="52">
                  <c:v>84240</c:v>
                </c:pt>
                <c:pt idx="53">
                  <c:v>85344</c:v>
                </c:pt>
                <c:pt idx="54">
                  <c:v>86709</c:v>
                </c:pt>
                <c:pt idx="55">
                  <c:v>85135</c:v>
                </c:pt>
                <c:pt idx="56">
                  <c:v>84263</c:v>
                </c:pt>
                <c:pt idx="57">
                  <c:v>83827</c:v>
                </c:pt>
                <c:pt idx="58">
                  <c:v>81671</c:v>
                </c:pt>
                <c:pt idx="59">
                  <c:v>78167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FD9A-416A-AF85-85C36FF5CB1F}"/>
            </c:ext>
          </c:extLst>
        </c:ser>
        <c:ser>
          <c:idx val="3"/>
          <c:order val="3"/>
          <c:tx>
            <c:strRef>
              <c:f>'학생수_시도별(1965-)'!$R$3</c:f>
              <c:strCache>
                <c:ptCount val="1"/>
                <c:pt idx="0">
                  <c:v>세종</c:v>
                </c:pt>
              </c:strCache>
            </c:strRef>
          </c:tx>
          <c:marker>
            <c:symbol val="square"/>
            <c:size val="5"/>
          </c:marker>
          <c:dLbls>
            <c:dLbl>
              <c:idx val="48"/>
              <c:layout>
                <c:manualLayout>
                  <c:x val="-4.6650850501511944E-2"/>
                  <c:y val="-2.2681466170904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FD9A-416A-AF85-85C36FF5CB1F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D9A-416A-AF85-85C36FF5CB1F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EED-4470-9010-1DE959ACC188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EED-4470-9010-1DE959ACC188}"/>
                </c:ext>
              </c:extLst>
            </c:dLbl>
            <c:dLbl>
              <c:idx val="5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F3D-4975-84B3-01DC4415C8EF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BC5-4568-93D5-458F318CE457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510-4AD7-95FC-1C68FE8DC490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270-4ABD-A2D2-B5648607F1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'학생수_시도별(1965-)'!$R$4:$R$63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7090</c:v>
                </c:pt>
                <c:pt idx="49">
                  <c:v>8057</c:v>
                </c:pt>
                <c:pt idx="50">
                  <c:v>13353</c:v>
                </c:pt>
                <c:pt idx="51">
                  <c:v>17910</c:v>
                </c:pt>
                <c:pt idx="52">
                  <c:v>20764</c:v>
                </c:pt>
                <c:pt idx="53">
                  <c:v>24865</c:v>
                </c:pt>
                <c:pt idx="54">
                  <c:v>27892</c:v>
                </c:pt>
                <c:pt idx="55">
                  <c:v>29487</c:v>
                </c:pt>
                <c:pt idx="56">
                  <c:v>30726</c:v>
                </c:pt>
                <c:pt idx="57">
                  <c:v>32230</c:v>
                </c:pt>
                <c:pt idx="58">
                  <c:v>32614</c:v>
                </c:pt>
                <c:pt idx="59">
                  <c:v>32131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D9A-416A-AF85-85C36FF5C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906240"/>
        <c:axId val="182904704"/>
      </c:lineChart>
      <c:catAx>
        <c:axId val="182852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85000"/>
              </a:schemeClr>
            </a:solidFill>
            <a:prstDash val="sysDot"/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2903168"/>
        <c:crosses val="autoZero"/>
        <c:auto val="1"/>
        <c:lblAlgn val="ctr"/>
        <c:lblOffset val="100"/>
        <c:tickLblSkip val="5"/>
        <c:noMultiLvlLbl val="0"/>
      </c:catAx>
      <c:valAx>
        <c:axId val="182903168"/>
        <c:scaling>
          <c:orientation val="minMax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2852224"/>
        <c:crosses val="autoZero"/>
        <c:crossBetween val="between"/>
      </c:valAx>
      <c:valAx>
        <c:axId val="182904704"/>
        <c:scaling>
          <c:orientation val="minMax"/>
          <c:max val="700000"/>
          <c:min val="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182906240"/>
        <c:crosses val="max"/>
        <c:crossBetween val="between"/>
      </c:valAx>
      <c:catAx>
        <c:axId val="1829062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2904704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25212898294842023"/>
          <c:y val="0.91809585164772445"/>
          <c:w val="0.49440490697207595"/>
          <c:h val="6.3172236377985372E-2"/>
        </c:manualLayout>
      </c:layout>
      <c:overlay val="0"/>
      <c:txPr>
        <a:bodyPr/>
        <a:lstStyle/>
        <a:p>
          <a:pPr>
            <a:defRPr sz="100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>
      <a:solidFill>
        <a:schemeClr val="bg1">
          <a:lumMod val="75000"/>
        </a:schemeClr>
      </a:solidFill>
    </a:ln>
    <a:effectLst/>
  </c:spPr>
  <c:txPr>
    <a:bodyPr/>
    <a:lstStyle/>
    <a:p>
      <a:pPr>
        <a:defRPr sz="900"/>
      </a:pPr>
      <a:endParaRPr lang="ko-KR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10120506774786"/>
          <c:y val="0.22651024419670598"/>
          <c:w val="0.79911148046017288"/>
          <c:h val="0.61464162321350635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'학생수_시도별(1965-)'!$O$3</c:f>
              <c:strCache>
                <c:ptCount val="1"/>
                <c:pt idx="0">
                  <c:v>광주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circle"/>
            <c:size val="5"/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2.1934681250312827E-2"/>
                  <c:y val="-2.8002653793184389E-2"/>
                </c:manualLayout>
              </c:layout>
              <c:tx>
                <c:rich>
                  <a:bodyPr/>
                  <a:lstStyle/>
                  <a:p>
                    <a:pPr>
                      <a:defRPr sz="800" b="1">
                        <a:solidFill>
                          <a:srgbClr val="002060"/>
                        </a:solidFill>
                      </a:defRPr>
                    </a:pPr>
                    <a:r>
                      <a:rPr lang="en-US" altLang="en-US" sz="800" b="1" dirty="0" smtClean="0">
                        <a:solidFill>
                          <a:srgbClr val="002060"/>
                        </a:solidFill>
                      </a:rPr>
                      <a:t>0</a:t>
                    </a:r>
                    <a:r>
                      <a:rPr lang="en-US" altLang="en-US" sz="800" b="1" dirty="0" smtClean="0">
                        <a:solidFill>
                          <a:schemeClr val="accent1"/>
                        </a:solidFill>
                      </a:rPr>
                      <a:t> </a:t>
                    </a:r>
                    <a:endParaRPr lang="en-US" altLang="ko-KR" sz="800" b="1" dirty="0">
                      <a:solidFill>
                        <a:schemeClr val="accent1"/>
                      </a:solidFill>
                    </a:endParaRPr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15F-4ACF-86C9-059F8D2547A7}"/>
                </c:ext>
              </c:extLst>
            </c:dLbl>
            <c:dLbl>
              <c:idx val="22"/>
              <c:layout>
                <c:manualLayout>
                  <c:x val="-3.2948109550709412E-2"/>
                  <c:y val="-3.6604947458668761E-2"/>
                </c:manualLayout>
              </c:layout>
              <c:spPr/>
              <c:txPr>
                <a:bodyPr/>
                <a:lstStyle/>
                <a:p>
                  <a:pPr>
                    <a:defRPr sz="800" b="1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15F-4ACF-86C9-059F8D2547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'학생수_시도별(1965-)'!$O$4:$O$63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109285</c:v>
                </c:pt>
                <c:pt idx="23">
                  <c:v>126094</c:v>
                </c:pt>
                <c:pt idx="24">
                  <c:v>131324</c:v>
                </c:pt>
                <c:pt idx="25">
                  <c:v>134493</c:v>
                </c:pt>
                <c:pt idx="26">
                  <c:v>133614</c:v>
                </c:pt>
                <c:pt idx="27">
                  <c:v>132490</c:v>
                </c:pt>
                <c:pt idx="28">
                  <c:v>128278</c:v>
                </c:pt>
                <c:pt idx="29">
                  <c:v>121590</c:v>
                </c:pt>
                <c:pt idx="30">
                  <c:v>114785</c:v>
                </c:pt>
                <c:pt idx="31">
                  <c:v>112154</c:v>
                </c:pt>
                <c:pt idx="32">
                  <c:v>113152</c:v>
                </c:pt>
                <c:pt idx="33">
                  <c:v>117129</c:v>
                </c:pt>
                <c:pt idx="34">
                  <c:v>121810</c:v>
                </c:pt>
                <c:pt idx="35">
                  <c:v>126820</c:v>
                </c:pt>
                <c:pt idx="36">
                  <c:v>131416</c:v>
                </c:pt>
                <c:pt idx="37">
                  <c:v>135584</c:v>
                </c:pt>
                <c:pt idx="38">
                  <c:v>138644</c:v>
                </c:pt>
                <c:pt idx="39">
                  <c:v>138670</c:v>
                </c:pt>
                <c:pt idx="40">
                  <c:v>136309</c:v>
                </c:pt>
                <c:pt idx="41">
                  <c:v>134192</c:v>
                </c:pt>
                <c:pt idx="42">
                  <c:v>132619</c:v>
                </c:pt>
                <c:pt idx="43">
                  <c:v>127758</c:v>
                </c:pt>
                <c:pt idx="44">
                  <c:v>121590</c:v>
                </c:pt>
                <c:pt idx="45">
                  <c:v>115827</c:v>
                </c:pt>
                <c:pt idx="46">
                  <c:v>109760</c:v>
                </c:pt>
                <c:pt idx="47">
                  <c:v>102912</c:v>
                </c:pt>
                <c:pt idx="48">
                  <c:v>96055</c:v>
                </c:pt>
                <c:pt idx="49">
                  <c:v>93163</c:v>
                </c:pt>
                <c:pt idx="50">
                  <c:v>91862</c:v>
                </c:pt>
                <c:pt idx="51">
                  <c:v>89095</c:v>
                </c:pt>
                <c:pt idx="52">
                  <c:v>88189</c:v>
                </c:pt>
                <c:pt idx="53">
                  <c:v>88622</c:v>
                </c:pt>
                <c:pt idx="54">
                  <c:v>88990</c:v>
                </c:pt>
                <c:pt idx="55">
                  <c:v>86419</c:v>
                </c:pt>
                <c:pt idx="56">
                  <c:v>84998</c:v>
                </c:pt>
                <c:pt idx="57">
                  <c:v>83929</c:v>
                </c:pt>
                <c:pt idx="58">
                  <c:v>81730</c:v>
                </c:pt>
                <c:pt idx="59">
                  <c:v>78107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5F-4ACF-86C9-059F8D2547A7}"/>
            </c:ext>
          </c:extLst>
        </c:ser>
        <c:ser>
          <c:idx val="1"/>
          <c:order val="1"/>
          <c:tx>
            <c:strRef>
              <c:f>'학생수_시도별(1965-)'!$X$3</c:f>
              <c:strCache>
                <c:ptCount val="1"/>
                <c:pt idx="0">
                  <c:v>전남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7443086565532822E-2"/>
                  <c:y val="3.37306495130398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15F-4ACF-86C9-059F8D2547A7}"/>
                </c:ext>
              </c:extLst>
            </c:dLbl>
            <c:dLbl>
              <c:idx val="21"/>
              <c:layout>
                <c:manualLayout>
                  <c:x val="-1.0565332704006291E-2"/>
                  <c:y val="-2.55381631121813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15F-4ACF-86C9-059F8D2547A7}"/>
                </c:ext>
              </c:extLst>
            </c:dLbl>
            <c:dLbl>
              <c:idx val="22"/>
              <c:layout>
                <c:manualLayout>
                  <c:x val="-1.0362710857796919E-2"/>
                  <c:y val="-1.49958453052341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15F-4ACF-86C9-059F8D2547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'학생수_시도별(1965-)'!$X$4:$X$63</c:f>
              <c:numCache>
                <c:formatCode>_(* #,##0_);_(* \(#,##0\);_(* "-"_);_(@_)</c:formatCode>
                <c:ptCount val="60"/>
                <c:pt idx="0">
                  <c:v>690442</c:v>
                </c:pt>
                <c:pt idx="1">
                  <c:v>727869</c:v>
                </c:pt>
                <c:pt idx="2">
                  <c:v>764231</c:v>
                </c:pt>
                <c:pt idx="3">
                  <c:v>780163</c:v>
                </c:pt>
                <c:pt idx="4">
                  <c:v>795212</c:v>
                </c:pt>
                <c:pt idx="5">
                  <c:v>820675</c:v>
                </c:pt>
                <c:pt idx="6">
                  <c:v>825789</c:v>
                </c:pt>
                <c:pt idx="7">
                  <c:v>822834</c:v>
                </c:pt>
                <c:pt idx="8">
                  <c:v>805938</c:v>
                </c:pt>
                <c:pt idx="9">
                  <c:v>787957</c:v>
                </c:pt>
                <c:pt idx="10">
                  <c:v>767573</c:v>
                </c:pt>
                <c:pt idx="11">
                  <c:v>744420</c:v>
                </c:pt>
                <c:pt idx="12">
                  <c:v>741718</c:v>
                </c:pt>
                <c:pt idx="13">
                  <c:v>733114</c:v>
                </c:pt>
                <c:pt idx="14">
                  <c:v>715623</c:v>
                </c:pt>
                <c:pt idx="15">
                  <c:v>701320</c:v>
                </c:pt>
                <c:pt idx="16">
                  <c:v>671816</c:v>
                </c:pt>
                <c:pt idx="17">
                  <c:v>638498</c:v>
                </c:pt>
                <c:pt idx="18">
                  <c:v>583014</c:v>
                </c:pt>
                <c:pt idx="19">
                  <c:v>530996</c:v>
                </c:pt>
                <c:pt idx="20">
                  <c:v>493432</c:v>
                </c:pt>
                <c:pt idx="21">
                  <c:v>470641</c:v>
                </c:pt>
                <c:pt idx="22">
                  <c:v>340624</c:v>
                </c:pt>
                <c:pt idx="23">
                  <c:v>307992</c:v>
                </c:pt>
                <c:pt idx="24">
                  <c:v>301761</c:v>
                </c:pt>
                <c:pt idx="25">
                  <c:v>290117</c:v>
                </c:pt>
                <c:pt idx="26">
                  <c:v>268531</c:v>
                </c:pt>
                <c:pt idx="27">
                  <c:v>242214</c:v>
                </c:pt>
                <c:pt idx="28">
                  <c:v>217403</c:v>
                </c:pt>
                <c:pt idx="29">
                  <c:v>196253</c:v>
                </c:pt>
                <c:pt idx="30">
                  <c:v>177393</c:v>
                </c:pt>
                <c:pt idx="31">
                  <c:v>166519</c:v>
                </c:pt>
                <c:pt idx="32">
                  <c:v>161608</c:v>
                </c:pt>
                <c:pt idx="33">
                  <c:v>159106</c:v>
                </c:pt>
                <c:pt idx="34">
                  <c:v>162154</c:v>
                </c:pt>
                <c:pt idx="35">
                  <c:v>163677</c:v>
                </c:pt>
                <c:pt idx="36">
                  <c:v>164231</c:v>
                </c:pt>
                <c:pt idx="37">
                  <c:v>164722</c:v>
                </c:pt>
                <c:pt idx="38">
                  <c:v>164606</c:v>
                </c:pt>
                <c:pt idx="39">
                  <c:v>161187</c:v>
                </c:pt>
                <c:pt idx="40">
                  <c:v>156686</c:v>
                </c:pt>
                <c:pt idx="41">
                  <c:v>152538</c:v>
                </c:pt>
                <c:pt idx="42">
                  <c:v>148376</c:v>
                </c:pt>
                <c:pt idx="43">
                  <c:v>141424</c:v>
                </c:pt>
                <c:pt idx="44">
                  <c:v>132503</c:v>
                </c:pt>
                <c:pt idx="45">
                  <c:v>123912</c:v>
                </c:pt>
                <c:pt idx="46">
                  <c:v>115550</c:v>
                </c:pt>
                <c:pt idx="47">
                  <c:v>107133</c:v>
                </c:pt>
                <c:pt idx="48">
                  <c:v>99206</c:v>
                </c:pt>
                <c:pt idx="49">
                  <c:v>95720</c:v>
                </c:pt>
                <c:pt idx="50">
                  <c:v>94368</c:v>
                </c:pt>
                <c:pt idx="51">
                  <c:v>92981</c:v>
                </c:pt>
                <c:pt idx="52">
                  <c:v>93233</c:v>
                </c:pt>
                <c:pt idx="53">
                  <c:v>94134</c:v>
                </c:pt>
                <c:pt idx="54">
                  <c:v>94952</c:v>
                </c:pt>
                <c:pt idx="55">
                  <c:v>92405</c:v>
                </c:pt>
                <c:pt idx="56">
                  <c:v>91229</c:v>
                </c:pt>
                <c:pt idx="57">
                  <c:v>90238</c:v>
                </c:pt>
                <c:pt idx="58">
                  <c:v>87046</c:v>
                </c:pt>
                <c:pt idx="59">
                  <c:v>82138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15F-4ACF-86C9-059F8D2547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587200"/>
        <c:axId val="183588736"/>
      </c:lineChart>
      <c:lineChart>
        <c:grouping val="standard"/>
        <c:varyColors val="0"/>
        <c:ser>
          <c:idx val="2"/>
          <c:order val="2"/>
          <c:tx>
            <c:strRef>
              <c:f>'학생수_시도별(1965-)'!$W$3</c:f>
              <c:strCache>
                <c:ptCount val="1"/>
                <c:pt idx="0">
                  <c:v>전북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6"/>
            <c:spPr>
              <a:solidFill>
                <a:srgbClr val="8D8351"/>
              </a:solidFill>
              <a:ln>
                <a:solidFill>
                  <a:srgbClr val="8D8351"/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15F-4ACF-86C9-059F8D2547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'학생수_시도별(1965-)'!$W$4:$W$63</c:f>
              <c:numCache>
                <c:formatCode>_(* #,##0_);_(* \(#,##0\);_(* "-"_);_(@_)</c:formatCode>
                <c:ptCount val="60"/>
                <c:pt idx="0">
                  <c:v>434499</c:v>
                </c:pt>
                <c:pt idx="1">
                  <c:v>466651</c:v>
                </c:pt>
                <c:pt idx="2">
                  <c:v>479384</c:v>
                </c:pt>
                <c:pt idx="3">
                  <c:v>487621</c:v>
                </c:pt>
                <c:pt idx="4">
                  <c:v>480214</c:v>
                </c:pt>
                <c:pt idx="5">
                  <c:v>494405</c:v>
                </c:pt>
                <c:pt idx="6">
                  <c:v>499622</c:v>
                </c:pt>
                <c:pt idx="7">
                  <c:v>491141</c:v>
                </c:pt>
                <c:pt idx="8">
                  <c:v>476496</c:v>
                </c:pt>
                <c:pt idx="9">
                  <c:v>466607</c:v>
                </c:pt>
                <c:pt idx="10">
                  <c:v>458598</c:v>
                </c:pt>
                <c:pt idx="11">
                  <c:v>440587</c:v>
                </c:pt>
                <c:pt idx="12">
                  <c:v>431361</c:v>
                </c:pt>
                <c:pt idx="13">
                  <c:v>423861</c:v>
                </c:pt>
                <c:pt idx="14">
                  <c:v>410738</c:v>
                </c:pt>
                <c:pt idx="15">
                  <c:v>388516</c:v>
                </c:pt>
                <c:pt idx="16">
                  <c:v>385629</c:v>
                </c:pt>
                <c:pt idx="17">
                  <c:v>363544</c:v>
                </c:pt>
                <c:pt idx="18">
                  <c:v>342385</c:v>
                </c:pt>
                <c:pt idx="19">
                  <c:v>322289</c:v>
                </c:pt>
                <c:pt idx="20">
                  <c:v>301214</c:v>
                </c:pt>
                <c:pt idx="21">
                  <c:v>284280</c:v>
                </c:pt>
                <c:pt idx="22">
                  <c:v>268945</c:v>
                </c:pt>
                <c:pt idx="23">
                  <c:v>261686</c:v>
                </c:pt>
                <c:pt idx="24">
                  <c:v>253981</c:v>
                </c:pt>
                <c:pt idx="25">
                  <c:v>240029</c:v>
                </c:pt>
                <c:pt idx="26">
                  <c:v>226302</c:v>
                </c:pt>
                <c:pt idx="27">
                  <c:v>210559</c:v>
                </c:pt>
                <c:pt idx="28">
                  <c:v>195197</c:v>
                </c:pt>
                <c:pt idx="29">
                  <c:v>179506</c:v>
                </c:pt>
                <c:pt idx="30">
                  <c:v>165449</c:v>
                </c:pt>
                <c:pt idx="31">
                  <c:v>158097</c:v>
                </c:pt>
                <c:pt idx="32">
                  <c:v>154872</c:v>
                </c:pt>
                <c:pt idx="33">
                  <c:v>153952</c:v>
                </c:pt>
                <c:pt idx="34">
                  <c:v>156139</c:v>
                </c:pt>
                <c:pt idx="35">
                  <c:v>159683</c:v>
                </c:pt>
                <c:pt idx="36">
                  <c:v>161425</c:v>
                </c:pt>
                <c:pt idx="37">
                  <c:v>162816</c:v>
                </c:pt>
                <c:pt idx="38">
                  <c:v>162998</c:v>
                </c:pt>
                <c:pt idx="39">
                  <c:v>160778</c:v>
                </c:pt>
                <c:pt idx="40">
                  <c:v>157804</c:v>
                </c:pt>
                <c:pt idx="41">
                  <c:v>154099</c:v>
                </c:pt>
                <c:pt idx="42">
                  <c:v>149721</c:v>
                </c:pt>
                <c:pt idx="43">
                  <c:v>143293</c:v>
                </c:pt>
                <c:pt idx="44">
                  <c:v>135336</c:v>
                </c:pt>
                <c:pt idx="45">
                  <c:v>126869</c:v>
                </c:pt>
                <c:pt idx="46">
                  <c:v>119592</c:v>
                </c:pt>
                <c:pt idx="47">
                  <c:v>112640</c:v>
                </c:pt>
                <c:pt idx="48">
                  <c:v>105135</c:v>
                </c:pt>
                <c:pt idx="49">
                  <c:v>101860</c:v>
                </c:pt>
                <c:pt idx="50">
                  <c:v>100260</c:v>
                </c:pt>
                <c:pt idx="51">
                  <c:v>97895</c:v>
                </c:pt>
                <c:pt idx="52">
                  <c:v>97383</c:v>
                </c:pt>
                <c:pt idx="53">
                  <c:v>97606</c:v>
                </c:pt>
                <c:pt idx="54">
                  <c:v>97731</c:v>
                </c:pt>
                <c:pt idx="55">
                  <c:v>94661</c:v>
                </c:pt>
                <c:pt idx="56">
                  <c:v>92914</c:v>
                </c:pt>
                <c:pt idx="57">
                  <c:v>91290</c:v>
                </c:pt>
                <c:pt idx="58">
                  <c:v>87298</c:v>
                </c:pt>
                <c:pt idx="59">
                  <c:v>82220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A15F-4ACF-86C9-059F8D2547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596160"/>
        <c:axId val="183590272"/>
      </c:lineChart>
      <c:catAx>
        <c:axId val="1835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588736"/>
        <c:crosses val="autoZero"/>
        <c:auto val="1"/>
        <c:lblAlgn val="ctr"/>
        <c:lblOffset val="100"/>
        <c:tickLblSkip val="5"/>
        <c:noMultiLvlLbl val="0"/>
      </c:catAx>
      <c:valAx>
        <c:axId val="183588736"/>
        <c:scaling>
          <c:orientation val="minMax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587200"/>
        <c:crosses val="autoZero"/>
        <c:crossBetween val="between"/>
      </c:valAx>
      <c:valAx>
        <c:axId val="183590272"/>
        <c:scaling>
          <c:orientation val="minMax"/>
          <c:max val="900000"/>
          <c:min val="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183596160"/>
        <c:crosses val="max"/>
        <c:crossBetween val="between"/>
      </c:valAx>
      <c:catAx>
        <c:axId val="1835961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3590272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18486102276792457"/>
          <c:y val="0.90732188037807948"/>
          <c:w val="0.61776927105780088"/>
          <c:h val="5.9400894659504128E-2"/>
        </c:manualLayout>
      </c:layout>
      <c:overlay val="0"/>
      <c:txPr>
        <a:bodyPr/>
        <a:lstStyle/>
        <a:p>
          <a:pPr>
            <a:defRPr sz="100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>
      <a:solidFill>
        <a:schemeClr val="bg1">
          <a:lumMod val="75000"/>
        </a:schemeClr>
      </a:solidFill>
    </a:ln>
    <a:effectLst/>
  </c:spPr>
  <c:txPr>
    <a:bodyPr/>
    <a:lstStyle/>
    <a:p>
      <a:pPr>
        <a:defRPr sz="900"/>
      </a:pPr>
      <a:endParaRPr lang="ko-KR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10111727396899"/>
          <c:y val="0.21538943057515514"/>
          <c:w val="0.79404864681633192"/>
          <c:h val="0.61333564979364052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'학생수_시도별(1965-)'!$L$3</c:f>
              <c:strCache>
                <c:ptCount val="1"/>
                <c:pt idx="0">
                  <c:v>부산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5"/>
            <c:spPr>
              <a:solidFill>
                <a:srgbClr val="27828C"/>
              </a:solidFill>
              <a:ln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-1.3902220855866097E-2"/>
                  <c:y val="-3.6604960559937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A98-4418-BC3D-508CF1E80BD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27828C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'학생수_시도별(1965-)'!$L$4:$L$63</c:f>
              <c:numCache>
                <c:formatCode>_(* #,##0_);_(* \(#,##0\);_(* "-"_);_(@_)</c:formatCode>
                <c:ptCount val="60"/>
                <c:pt idx="0">
                  <c:v>238335</c:v>
                </c:pt>
                <c:pt idx="1">
                  <c:v>250139</c:v>
                </c:pt>
                <c:pt idx="2">
                  <c:v>258463</c:v>
                </c:pt>
                <c:pt idx="3">
                  <c:v>266083</c:v>
                </c:pt>
                <c:pt idx="4">
                  <c:v>277092</c:v>
                </c:pt>
                <c:pt idx="5">
                  <c:v>287059</c:v>
                </c:pt>
                <c:pt idx="6">
                  <c:v>294643</c:v>
                </c:pt>
                <c:pt idx="7">
                  <c:v>295948</c:v>
                </c:pt>
                <c:pt idx="8">
                  <c:v>297705</c:v>
                </c:pt>
                <c:pt idx="9">
                  <c:v>307417</c:v>
                </c:pt>
                <c:pt idx="10">
                  <c:v>324476</c:v>
                </c:pt>
                <c:pt idx="11">
                  <c:v>339809</c:v>
                </c:pt>
                <c:pt idx="12">
                  <c:v>366501</c:v>
                </c:pt>
                <c:pt idx="13">
                  <c:v>403766</c:v>
                </c:pt>
                <c:pt idx="14">
                  <c:v>429950</c:v>
                </c:pt>
                <c:pt idx="15">
                  <c:v>446162</c:v>
                </c:pt>
                <c:pt idx="16">
                  <c:v>451391</c:v>
                </c:pt>
                <c:pt idx="17">
                  <c:v>449368</c:v>
                </c:pt>
                <c:pt idx="18">
                  <c:v>438859</c:v>
                </c:pt>
                <c:pt idx="19">
                  <c:v>428388</c:v>
                </c:pt>
                <c:pt idx="20">
                  <c:v>419589</c:v>
                </c:pt>
                <c:pt idx="21">
                  <c:v>423865</c:v>
                </c:pt>
                <c:pt idx="22">
                  <c:v>432596</c:v>
                </c:pt>
                <c:pt idx="23">
                  <c:v>445909</c:v>
                </c:pt>
                <c:pt idx="24">
                  <c:v>459812</c:v>
                </c:pt>
                <c:pt idx="25">
                  <c:v>457057</c:v>
                </c:pt>
                <c:pt idx="26">
                  <c:v>443557</c:v>
                </c:pt>
                <c:pt idx="27">
                  <c:v>415721</c:v>
                </c:pt>
                <c:pt idx="28">
                  <c:v>382889</c:v>
                </c:pt>
                <c:pt idx="29">
                  <c:v>348445</c:v>
                </c:pt>
                <c:pt idx="30">
                  <c:v>325888</c:v>
                </c:pt>
                <c:pt idx="31">
                  <c:v>309109</c:v>
                </c:pt>
                <c:pt idx="32">
                  <c:v>297996</c:v>
                </c:pt>
                <c:pt idx="33">
                  <c:v>294215</c:v>
                </c:pt>
                <c:pt idx="34">
                  <c:v>294705</c:v>
                </c:pt>
                <c:pt idx="35">
                  <c:v>294929</c:v>
                </c:pt>
                <c:pt idx="36">
                  <c:v>293685</c:v>
                </c:pt>
                <c:pt idx="37">
                  <c:v>291342</c:v>
                </c:pt>
                <c:pt idx="38">
                  <c:v>288174</c:v>
                </c:pt>
                <c:pt idx="39">
                  <c:v>277769</c:v>
                </c:pt>
                <c:pt idx="40">
                  <c:v>265083</c:v>
                </c:pt>
                <c:pt idx="41">
                  <c:v>252856</c:v>
                </c:pt>
                <c:pt idx="42">
                  <c:v>242193</c:v>
                </c:pt>
                <c:pt idx="43">
                  <c:v>227494</c:v>
                </c:pt>
                <c:pt idx="44">
                  <c:v>210826</c:v>
                </c:pt>
                <c:pt idx="45">
                  <c:v>197397</c:v>
                </c:pt>
                <c:pt idx="46">
                  <c:v>184983</c:v>
                </c:pt>
                <c:pt idx="47">
                  <c:v>172069</c:v>
                </c:pt>
                <c:pt idx="48">
                  <c:v>160821</c:v>
                </c:pt>
                <c:pt idx="49">
                  <c:v>155754</c:v>
                </c:pt>
                <c:pt idx="50">
                  <c:v>154283</c:v>
                </c:pt>
                <c:pt idx="51">
                  <c:v>151207</c:v>
                </c:pt>
                <c:pt idx="52">
                  <c:v>150863</c:v>
                </c:pt>
                <c:pt idx="53">
                  <c:v>152775</c:v>
                </c:pt>
                <c:pt idx="54">
                  <c:v>155589</c:v>
                </c:pt>
                <c:pt idx="55">
                  <c:v>153527</c:v>
                </c:pt>
                <c:pt idx="56">
                  <c:v>153921</c:v>
                </c:pt>
                <c:pt idx="57">
                  <c:v>154858</c:v>
                </c:pt>
                <c:pt idx="58">
                  <c:v>152219</c:v>
                </c:pt>
                <c:pt idx="59">
                  <c:v>146511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A98-4418-BC3D-508CF1E80BD4}"/>
            </c:ext>
          </c:extLst>
        </c:ser>
        <c:ser>
          <c:idx val="1"/>
          <c:order val="1"/>
          <c:tx>
            <c:strRef>
              <c:f>'학생수_시도별(1965-)'!$M$3</c:f>
              <c:strCache>
                <c:ptCount val="1"/>
                <c:pt idx="0">
                  <c:v>대구</c:v>
                </c:pt>
              </c:strCache>
            </c:strRef>
          </c:tx>
          <c:spPr>
            <a:ln w="19050">
              <a:solidFill>
                <a:srgbClr val="665F38"/>
              </a:solidFill>
            </a:ln>
          </c:spPr>
          <c:marker>
            <c:symbol val="square"/>
            <c:size val="5"/>
            <c:spPr>
              <a:solidFill>
                <a:schemeClr val="bg1"/>
              </a:solidFill>
              <a:ln>
                <a:solidFill>
                  <a:srgbClr val="665F38"/>
                </a:solidFill>
              </a:ln>
            </c:spPr>
          </c:marker>
          <c:dLbls>
            <c:dLbl>
              <c:idx val="17"/>
              <c:layout>
                <c:manualLayout>
                  <c:x val="-3.6883518360912602E-2"/>
                  <c:y val="3.48723576479978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A98-4418-BC3D-508CF1E80BD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 baseline="0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'학생수_시도별(1965-)'!$M$4:$M$63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235917</c:v>
                </c:pt>
                <c:pt idx="18">
                  <c:v>234541</c:v>
                </c:pt>
                <c:pt idx="19">
                  <c:v>231165</c:v>
                </c:pt>
                <c:pt idx="20">
                  <c:v>227318</c:v>
                </c:pt>
                <c:pt idx="21">
                  <c:v>231024</c:v>
                </c:pt>
                <c:pt idx="22">
                  <c:v>235571</c:v>
                </c:pt>
                <c:pt idx="23">
                  <c:v>244325</c:v>
                </c:pt>
                <c:pt idx="24">
                  <c:v>252213</c:v>
                </c:pt>
                <c:pt idx="25">
                  <c:v>255071</c:v>
                </c:pt>
                <c:pt idx="26">
                  <c:v>249286</c:v>
                </c:pt>
                <c:pt idx="27">
                  <c:v>238976</c:v>
                </c:pt>
                <c:pt idx="28">
                  <c:v>226827</c:v>
                </c:pt>
                <c:pt idx="29">
                  <c:v>213671</c:v>
                </c:pt>
                <c:pt idx="30">
                  <c:v>212643</c:v>
                </c:pt>
                <c:pt idx="31">
                  <c:v>207631</c:v>
                </c:pt>
                <c:pt idx="32">
                  <c:v>206127</c:v>
                </c:pt>
                <c:pt idx="33">
                  <c:v>208328</c:v>
                </c:pt>
                <c:pt idx="34">
                  <c:v>212182</c:v>
                </c:pt>
                <c:pt idx="35">
                  <c:v>216465</c:v>
                </c:pt>
                <c:pt idx="36">
                  <c:v>220063</c:v>
                </c:pt>
                <c:pt idx="37">
                  <c:v>221083</c:v>
                </c:pt>
                <c:pt idx="38">
                  <c:v>223849</c:v>
                </c:pt>
                <c:pt idx="39">
                  <c:v>220612</c:v>
                </c:pt>
                <c:pt idx="40">
                  <c:v>213212</c:v>
                </c:pt>
                <c:pt idx="41">
                  <c:v>205658</c:v>
                </c:pt>
                <c:pt idx="42">
                  <c:v>199471</c:v>
                </c:pt>
                <c:pt idx="43">
                  <c:v>189585</c:v>
                </c:pt>
                <c:pt idx="44">
                  <c:v>178029</c:v>
                </c:pt>
                <c:pt idx="45">
                  <c:v>167548</c:v>
                </c:pt>
                <c:pt idx="46">
                  <c:v>157693</c:v>
                </c:pt>
                <c:pt idx="47">
                  <c:v>146899</c:v>
                </c:pt>
                <c:pt idx="48">
                  <c:v>136309</c:v>
                </c:pt>
                <c:pt idx="49">
                  <c:v>131765</c:v>
                </c:pt>
                <c:pt idx="50">
                  <c:v>129583</c:v>
                </c:pt>
                <c:pt idx="51">
                  <c:v>125541</c:v>
                </c:pt>
                <c:pt idx="52">
                  <c:v>124708</c:v>
                </c:pt>
                <c:pt idx="53">
                  <c:v>125160</c:v>
                </c:pt>
                <c:pt idx="54">
                  <c:v>126122</c:v>
                </c:pt>
                <c:pt idx="55">
                  <c:v>122587</c:v>
                </c:pt>
                <c:pt idx="56">
                  <c:v>121308</c:v>
                </c:pt>
                <c:pt idx="57">
                  <c:v>121485</c:v>
                </c:pt>
                <c:pt idx="58">
                  <c:v>119999</c:v>
                </c:pt>
                <c:pt idx="59">
                  <c:v>116562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A98-4418-BC3D-508CF1E80BD4}"/>
            </c:ext>
          </c:extLst>
        </c:ser>
        <c:ser>
          <c:idx val="4"/>
          <c:order val="2"/>
          <c:tx>
            <c:strRef>
              <c:f>'학생수_시도별(1965-)'!$Q$3</c:f>
              <c:strCache>
                <c:ptCount val="1"/>
                <c:pt idx="0">
                  <c:v>울산</c:v>
                </c:pt>
              </c:strCache>
            </c:strRef>
          </c:tx>
          <c:spPr>
            <a:ln w="19050">
              <a:solidFill>
                <a:srgbClr val="BF6F41"/>
              </a:solidFill>
            </a:ln>
          </c:spPr>
          <c:marker>
            <c:symbol val="triangle"/>
            <c:size val="6"/>
            <c:spPr>
              <a:solidFill>
                <a:srgbClr val="BF6F41"/>
              </a:solidFill>
              <a:ln>
                <a:solidFill>
                  <a:srgbClr val="BF6F41"/>
                </a:solidFill>
              </a:ln>
            </c:spPr>
          </c:marker>
          <c:dLbls>
            <c:dLbl>
              <c:idx val="0"/>
              <c:layout>
                <c:manualLayout>
                  <c:x val="-1.9381240912181921E-2"/>
                  <c:y val="2.9949502466183379E-2"/>
                </c:manualLayout>
              </c:layout>
              <c:spPr/>
              <c:txPr>
                <a:bodyPr/>
                <a:lstStyle/>
                <a:p>
                  <a:pPr>
                    <a:defRPr sz="800" b="1" baseline="0">
                      <a:solidFill>
                        <a:srgbClr val="BF6F41"/>
                      </a:solidFill>
                    </a:defRPr>
                  </a:pPr>
                  <a:endParaRPr lang="ko-K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A98-4418-BC3D-508CF1E80BD4}"/>
                </c:ext>
              </c:extLst>
            </c:dLbl>
            <c:dLbl>
              <c:idx val="32"/>
              <c:layout>
                <c:manualLayout>
                  <c:x val="-3.1009985459491473E-2"/>
                  <c:y val="-2.9949502466183345E-2"/>
                </c:manualLayout>
              </c:layout>
              <c:spPr/>
              <c:txPr>
                <a:bodyPr/>
                <a:lstStyle/>
                <a:p>
                  <a:pPr>
                    <a:defRPr sz="800" b="1" baseline="0">
                      <a:solidFill>
                        <a:srgbClr val="BF6F41"/>
                      </a:solidFill>
                    </a:defRPr>
                  </a:pPr>
                  <a:endParaRPr lang="ko-K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A98-4418-BC3D-508CF1E80BD4}"/>
                </c:ext>
              </c:extLst>
            </c:dLbl>
            <c:dLbl>
              <c:idx val="33"/>
              <c:layout>
                <c:manualLayout>
                  <c:x val="-3.3578760144678775E-2"/>
                  <c:y val="3.5648709745440856E-2"/>
                </c:manualLayout>
              </c:layout>
              <c:spPr/>
              <c:txPr>
                <a:bodyPr/>
                <a:lstStyle/>
                <a:p>
                  <a:pPr>
                    <a:defRPr sz="800" b="1" baseline="0">
                      <a:solidFill>
                        <a:srgbClr val="BF6F41"/>
                      </a:solidFill>
                    </a:defRPr>
                  </a:pPr>
                  <a:endParaRPr lang="ko-K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EA98-4418-BC3D-508CF1E80BD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baseline="0">
                    <a:solidFill>
                      <a:srgbClr val="BF6F4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'학생수_시도별(1965-)'!$Q$4:$Q$63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100160</c:v>
                </c:pt>
                <c:pt idx="34">
                  <c:v>103341</c:v>
                </c:pt>
                <c:pt idx="35">
                  <c:v>106554</c:v>
                </c:pt>
                <c:pt idx="36">
                  <c:v>108886</c:v>
                </c:pt>
                <c:pt idx="37">
                  <c:v>110777</c:v>
                </c:pt>
                <c:pt idx="38">
                  <c:v>111909</c:v>
                </c:pt>
                <c:pt idx="39">
                  <c:v>110133</c:v>
                </c:pt>
                <c:pt idx="40">
                  <c:v>107058</c:v>
                </c:pt>
                <c:pt idx="41">
                  <c:v>103265</c:v>
                </c:pt>
                <c:pt idx="42">
                  <c:v>99281</c:v>
                </c:pt>
                <c:pt idx="43">
                  <c:v>94111</c:v>
                </c:pt>
                <c:pt idx="44">
                  <c:v>87693</c:v>
                </c:pt>
                <c:pt idx="45">
                  <c:v>81678</c:v>
                </c:pt>
                <c:pt idx="46">
                  <c:v>76596</c:v>
                </c:pt>
                <c:pt idx="47">
                  <c:v>71544</c:v>
                </c:pt>
                <c:pt idx="48">
                  <c:v>67156</c:v>
                </c:pt>
                <c:pt idx="49">
                  <c:v>65810</c:v>
                </c:pt>
                <c:pt idx="50">
                  <c:v>66134</c:v>
                </c:pt>
                <c:pt idx="51">
                  <c:v>65629</c:v>
                </c:pt>
                <c:pt idx="52">
                  <c:v>66016</c:v>
                </c:pt>
                <c:pt idx="53">
                  <c:v>67290</c:v>
                </c:pt>
                <c:pt idx="54">
                  <c:v>68512</c:v>
                </c:pt>
                <c:pt idx="55">
                  <c:v>67397</c:v>
                </c:pt>
                <c:pt idx="56">
                  <c:v>66919</c:v>
                </c:pt>
                <c:pt idx="57">
                  <c:v>66450</c:v>
                </c:pt>
                <c:pt idx="58">
                  <c:v>65103</c:v>
                </c:pt>
                <c:pt idx="59">
                  <c:v>62345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EA98-4418-BC3D-508CF1E80BD4}"/>
            </c:ext>
          </c:extLst>
        </c:ser>
        <c:ser>
          <c:idx val="3"/>
          <c:order val="3"/>
          <c:tx>
            <c:strRef>
              <c:f>'학생수_시도별(1965-)'!$Z$3</c:f>
              <c:strCache>
                <c:ptCount val="1"/>
                <c:pt idx="0">
                  <c:v>경남</c:v>
                </c:pt>
              </c:strCache>
            </c:strRef>
          </c:tx>
          <c:spPr>
            <a:ln w="19050">
              <a:solidFill>
                <a:srgbClr val="074259"/>
              </a:solidFill>
            </a:ln>
          </c:spPr>
          <c:marker>
            <c:symbol val="triangle"/>
            <c:size val="6"/>
            <c:spPr>
              <a:solidFill>
                <a:schemeClr val="bg1"/>
              </a:solidFill>
              <a:ln>
                <a:solidFill>
                  <a:srgbClr val="074259"/>
                </a:solidFill>
              </a:ln>
            </c:spPr>
          </c:marker>
          <c:dLbls>
            <c:dLbl>
              <c:idx val="0"/>
              <c:layout>
                <c:manualLayout>
                  <c:x val="-1.5562478835240767E-2"/>
                  <c:y val="-3.99406399009606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A98-4418-BC3D-508CF1E80BD4}"/>
                </c:ext>
              </c:extLst>
            </c:dLbl>
            <c:dLbl>
              <c:idx val="32"/>
              <c:layout>
                <c:manualLayout>
                  <c:x val="-3.3624577374195552E-2"/>
                  <c:y val="-3.22269915632852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EA98-4418-BC3D-508CF1E80BD4}"/>
                </c:ext>
              </c:extLst>
            </c:dLbl>
            <c:dLbl>
              <c:idx val="33"/>
              <c:layout>
                <c:manualLayout>
                  <c:x val="-6.6081540961611521E-2"/>
                  <c:y val="-1.408176060266480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EA98-4418-BC3D-508CF1E80BD4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A98-4418-BC3D-508CF1E80BD4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A98-4418-BC3D-508CF1E80BD4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A98-4418-BC3D-508CF1E80BD4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1E-48FA-9949-64C490B1BBCF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1E-48FA-9949-64C490B1BBCF}"/>
                </c:ext>
              </c:extLst>
            </c:dLbl>
            <c:dLbl>
              <c:idx val="5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34A-4EAA-BD49-B1FD7766B39E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397-4A8A-A899-1EF9FD49F4AD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ACA-45FB-9CEC-4DEC54F34CE0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331-4B93-A13A-86EC924F68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74259"/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'학생수_시도별(1965-)'!$Z$4:$Z$63</c:f>
              <c:numCache>
                <c:formatCode>_(* #,##0_);_(* \(#,##0\);_(* "-"_);_(@_)</c:formatCode>
                <c:ptCount val="60"/>
                <c:pt idx="0">
                  <c:v>574636</c:v>
                </c:pt>
                <c:pt idx="1">
                  <c:v>575934</c:v>
                </c:pt>
                <c:pt idx="2">
                  <c:v>596401</c:v>
                </c:pt>
                <c:pt idx="3">
                  <c:v>601566</c:v>
                </c:pt>
                <c:pt idx="4">
                  <c:v>597947</c:v>
                </c:pt>
                <c:pt idx="5">
                  <c:v>599864</c:v>
                </c:pt>
                <c:pt idx="6">
                  <c:v>594307</c:v>
                </c:pt>
                <c:pt idx="7">
                  <c:v>579819</c:v>
                </c:pt>
                <c:pt idx="8">
                  <c:v>566255</c:v>
                </c:pt>
                <c:pt idx="9">
                  <c:v>553449</c:v>
                </c:pt>
                <c:pt idx="10">
                  <c:v>544825</c:v>
                </c:pt>
                <c:pt idx="11">
                  <c:v>528373</c:v>
                </c:pt>
                <c:pt idx="12">
                  <c:v>524746</c:v>
                </c:pt>
                <c:pt idx="13">
                  <c:v>518814</c:v>
                </c:pt>
                <c:pt idx="14">
                  <c:v>513486</c:v>
                </c:pt>
                <c:pt idx="15">
                  <c:v>510296</c:v>
                </c:pt>
                <c:pt idx="16">
                  <c:v>496089</c:v>
                </c:pt>
                <c:pt idx="17">
                  <c:v>481015</c:v>
                </c:pt>
                <c:pt idx="18">
                  <c:v>458102</c:v>
                </c:pt>
                <c:pt idx="19">
                  <c:v>442424</c:v>
                </c:pt>
                <c:pt idx="20">
                  <c:v>428224</c:v>
                </c:pt>
                <c:pt idx="21">
                  <c:v>422776</c:v>
                </c:pt>
                <c:pt idx="22">
                  <c:v>420733</c:v>
                </c:pt>
                <c:pt idx="23">
                  <c:v>425600</c:v>
                </c:pt>
                <c:pt idx="24">
                  <c:v>434342</c:v>
                </c:pt>
                <c:pt idx="25">
                  <c:v>433256</c:v>
                </c:pt>
                <c:pt idx="26">
                  <c:v>427217</c:v>
                </c:pt>
                <c:pt idx="27">
                  <c:v>413462</c:v>
                </c:pt>
                <c:pt idx="28">
                  <c:v>397293</c:v>
                </c:pt>
                <c:pt idx="29">
                  <c:v>378983</c:v>
                </c:pt>
                <c:pt idx="30">
                  <c:v>357900</c:v>
                </c:pt>
                <c:pt idx="31">
                  <c:v>349842</c:v>
                </c:pt>
                <c:pt idx="32">
                  <c:v>349997</c:v>
                </c:pt>
                <c:pt idx="33">
                  <c:v>255967</c:v>
                </c:pt>
                <c:pt idx="34">
                  <c:v>262965</c:v>
                </c:pt>
                <c:pt idx="35">
                  <c:v>269119</c:v>
                </c:pt>
                <c:pt idx="36">
                  <c:v>273581</c:v>
                </c:pt>
                <c:pt idx="37">
                  <c:v>278337</c:v>
                </c:pt>
                <c:pt idx="38">
                  <c:v>283632</c:v>
                </c:pt>
                <c:pt idx="39">
                  <c:v>280491</c:v>
                </c:pt>
                <c:pt idx="40">
                  <c:v>275274</c:v>
                </c:pt>
                <c:pt idx="41">
                  <c:v>270349</c:v>
                </c:pt>
                <c:pt idx="42">
                  <c:v>264776</c:v>
                </c:pt>
                <c:pt idx="43">
                  <c:v>254368</c:v>
                </c:pt>
                <c:pt idx="44">
                  <c:v>240129</c:v>
                </c:pt>
                <c:pt idx="45">
                  <c:v>227813</c:v>
                </c:pt>
                <c:pt idx="46">
                  <c:v>215383</c:v>
                </c:pt>
                <c:pt idx="47">
                  <c:v>202320</c:v>
                </c:pt>
                <c:pt idx="48">
                  <c:v>190166</c:v>
                </c:pt>
                <c:pt idx="49">
                  <c:v>186973</c:v>
                </c:pt>
                <c:pt idx="50">
                  <c:v>187075</c:v>
                </c:pt>
                <c:pt idx="51">
                  <c:v>185325</c:v>
                </c:pt>
                <c:pt idx="52">
                  <c:v>186619</c:v>
                </c:pt>
                <c:pt idx="53">
                  <c:v>191016</c:v>
                </c:pt>
                <c:pt idx="54">
                  <c:v>194606</c:v>
                </c:pt>
                <c:pt idx="55">
                  <c:v>190849</c:v>
                </c:pt>
                <c:pt idx="56">
                  <c:v>189176</c:v>
                </c:pt>
                <c:pt idx="57">
                  <c:v>187423</c:v>
                </c:pt>
                <c:pt idx="58">
                  <c:v>181600</c:v>
                </c:pt>
                <c:pt idx="59">
                  <c:v>171748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EA98-4418-BC3D-508CF1E80B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792384"/>
        <c:axId val="183793920"/>
      </c:lineChart>
      <c:lineChart>
        <c:grouping val="standard"/>
        <c:varyColors val="0"/>
        <c:ser>
          <c:idx val="2"/>
          <c:order val="4"/>
          <c:tx>
            <c:strRef>
              <c:f>'학생수_시도별(1965-)'!$Y$3</c:f>
              <c:strCache>
                <c:ptCount val="1"/>
                <c:pt idx="0">
                  <c:v>경북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EA98-4418-BC3D-508CF1E80BD4}"/>
                </c:ext>
              </c:extLst>
            </c:dLbl>
            <c:dLbl>
              <c:idx val="16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EA98-4418-BC3D-508CF1E80BD4}"/>
                </c:ext>
              </c:extLst>
            </c:dLbl>
            <c:dLbl>
              <c:idx val="17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EA98-4418-BC3D-508CF1E80BD4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31-4B93-A13A-86EC924F68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'학생수_시도별(1965-)'!$Y$4:$Y$63</c:f>
              <c:numCache>
                <c:formatCode>_(* #,##0_);_(* \(#,##0\);_(* "-"_);_(@_)</c:formatCode>
                <c:ptCount val="60"/>
                <c:pt idx="0">
                  <c:v>772964</c:v>
                </c:pt>
                <c:pt idx="1">
                  <c:v>800600</c:v>
                </c:pt>
                <c:pt idx="2">
                  <c:v>823036</c:v>
                </c:pt>
                <c:pt idx="3">
                  <c:v>836086</c:v>
                </c:pt>
                <c:pt idx="4">
                  <c:v>843624</c:v>
                </c:pt>
                <c:pt idx="5">
                  <c:v>852796</c:v>
                </c:pt>
                <c:pt idx="6">
                  <c:v>847649</c:v>
                </c:pt>
                <c:pt idx="7">
                  <c:v>834095</c:v>
                </c:pt>
                <c:pt idx="8">
                  <c:v>817965</c:v>
                </c:pt>
                <c:pt idx="9">
                  <c:v>801860</c:v>
                </c:pt>
                <c:pt idx="10">
                  <c:v>792963</c:v>
                </c:pt>
                <c:pt idx="11">
                  <c:v>771647</c:v>
                </c:pt>
                <c:pt idx="12">
                  <c:v>759798</c:v>
                </c:pt>
                <c:pt idx="13">
                  <c:v>758135</c:v>
                </c:pt>
                <c:pt idx="14">
                  <c:v>744083</c:v>
                </c:pt>
                <c:pt idx="15">
                  <c:v>734789</c:v>
                </c:pt>
                <c:pt idx="16">
                  <c:v>712259</c:v>
                </c:pt>
                <c:pt idx="17">
                  <c:v>452832</c:v>
                </c:pt>
                <c:pt idx="18">
                  <c:v>425269</c:v>
                </c:pt>
                <c:pt idx="19">
                  <c:v>397561</c:v>
                </c:pt>
                <c:pt idx="20">
                  <c:v>373028</c:v>
                </c:pt>
                <c:pt idx="21">
                  <c:v>357170</c:v>
                </c:pt>
                <c:pt idx="22">
                  <c:v>343075</c:v>
                </c:pt>
                <c:pt idx="23">
                  <c:v>334543</c:v>
                </c:pt>
                <c:pt idx="24">
                  <c:v>330307</c:v>
                </c:pt>
                <c:pt idx="25">
                  <c:v>317812</c:v>
                </c:pt>
                <c:pt idx="26">
                  <c:v>303007</c:v>
                </c:pt>
                <c:pt idx="27">
                  <c:v>284700</c:v>
                </c:pt>
                <c:pt idx="28">
                  <c:v>266643</c:v>
                </c:pt>
                <c:pt idx="29">
                  <c:v>249277</c:v>
                </c:pt>
                <c:pt idx="30">
                  <c:v>223716</c:v>
                </c:pt>
                <c:pt idx="31">
                  <c:v>215305</c:v>
                </c:pt>
                <c:pt idx="32">
                  <c:v>214473</c:v>
                </c:pt>
                <c:pt idx="33">
                  <c:v>214107</c:v>
                </c:pt>
                <c:pt idx="34">
                  <c:v>217581</c:v>
                </c:pt>
                <c:pt idx="35">
                  <c:v>217710</c:v>
                </c:pt>
                <c:pt idx="36">
                  <c:v>217985</c:v>
                </c:pt>
                <c:pt idx="37">
                  <c:v>217903</c:v>
                </c:pt>
                <c:pt idx="38">
                  <c:v>216719</c:v>
                </c:pt>
                <c:pt idx="39">
                  <c:v>212588</c:v>
                </c:pt>
                <c:pt idx="40">
                  <c:v>206141</c:v>
                </c:pt>
                <c:pt idx="41">
                  <c:v>201415</c:v>
                </c:pt>
                <c:pt idx="42">
                  <c:v>196170</c:v>
                </c:pt>
                <c:pt idx="43">
                  <c:v>187309</c:v>
                </c:pt>
                <c:pt idx="44">
                  <c:v>175577</c:v>
                </c:pt>
                <c:pt idx="45">
                  <c:v>164230</c:v>
                </c:pt>
                <c:pt idx="46">
                  <c:v>155146</c:v>
                </c:pt>
                <c:pt idx="47">
                  <c:v>144918</c:v>
                </c:pt>
                <c:pt idx="48">
                  <c:v>135237</c:v>
                </c:pt>
                <c:pt idx="49">
                  <c:v>131307</c:v>
                </c:pt>
                <c:pt idx="50">
                  <c:v>129743</c:v>
                </c:pt>
                <c:pt idx="51">
                  <c:v>127825</c:v>
                </c:pt>
                <c:pt idx="52">
                  <c:v>127642</c:v>
                </c:pt>
                <c:pt idx="53">
                  <c:v>129290</c:v>
                </c:pt>
                <c:pt idx="54">
                  <c:v>131374</c:v>
                </c:pt>
                <c:pt idx="55">
                  <c:v>129079</c:v>
                </c:pt>
                <c:pt idx="56">
                  <c:v>127912</c:v>
                </c:pt>
                <c:pt idx="57">
                  <c:v>127385</c:v>
                </c:pt>
                <c:pt idx="58">
                  <c:v>124051</c:v>
                </c:pt>
                <c:pt idx="59">
                  <c:v>117023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EA98-4418-BC3D-508CF1E80B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809536"/>
        <c:axId val="183808000"/>
      </c:lineChart>
      <c:catAx>
        <c:axId val="18379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793920"/>
        <c:crosses val="autoZero"/>
        <c:auto val="1"/>
        <c:lblAlgn val="ctr"/>
        <c:lblOffset val="100"/>
        <c:tickLblSkip val="5"/>
        <c:noMultiLvlLbl val="0"/>
      </c:catAx>
      <c:valAx>
        <c:axId val="183793920"/>
        <c:scaling>
          <c:orientation val="minMax"/>
          <c:max val="900000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792384"/>
        <c:crosses val="autoZero"/>
        <c:crossBetween val="between"/>
      </c:valAx>
      <c:valAx>
        <c:axId val="183808000"/>
        <c:scaling>
          <c:orientation val="minMax"/>
          <c:min val="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183809536"/>
        <c:crosses val="max"/>
        <c:crossBetween val="between"/>
      </c:valAx>
      <c:catAx>
        <c:axId val="1838095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3808000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0.22079463706442895"/>
          <c:y val="0.913658573928259"/>
          <c:w val="0.54039736226515855"/>
          <c:h val="6.5973406966996564E-2"/>
        </c:manualLayout>
      </c:layout>
      <c:overlay val="0"/>
      <c:txPr>
        <a:bodyPr/>
        <a:lstStyle/>
        <a:p>
          <a:pPr>
            <a:defRPr sz="100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>
      <a:solidFill>
        <a:schemeClr val="bg1">
          <a:lumMod val="75000"/>
        </a:schemeClr>
      </a:solidFill>
    </a:ln>
    <a:effectLst/>
  </c:spPr>
  <c:txPr>
    <a:bodyPr/>
    <a:lstStyle/>
    <a:p>
      <a:pPr>
        <a:defRPr sz="900"/>
      </a:pPr>
      <a:endParaRPr lang="ko-KR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32547</xdr:colOff>
      <xdr:row>30</xdr:row>
      <xdr:rowOff>65064</xdr:rowOff>
    </xdr:from>
    <xdr:to>
      <xdr:col>26</xdr:col>
      <xdr:colOff>440531</xdr:colOff>
      <xdr:row>55</xdr:row>
      <xdr:rowOff>120763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381001</xdr:colOff>
      <xdr:row>30</xdr:row>
      <xdr:rowOff>43266</xdr:rowOff>
    </xdr:from>
    <xdr:to>
      <xdr:col>35</xdr:col>
      <xdr:colOff>488157</xdr:colOff>
      <xdr:row>55</xdr:row>
      <xdr:rowOff>107556</xdr:rowOff>
    </xdr:to>
    <xdr:graphicFrame macro="">
      <xdr:nvGraphicFramePr>
        <xdr:cNvPr id="34" name="차트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370274</xdr:colOff>
      <xdr:row>3</xdr:row>
      <xdr:rowOff>139608</xdr:rowOff>
    </xdr:from>
    <xdr:to>
      <xdr:col>35</xdr:col>
      <xdr:colOff>523875</xdr:colOff>
      <xdr:row>28</xdr:row>
      <xdr:rowOff>27214</xdr:rowOff>
    </xdr:to>
    <xdr:graphicFrame macro="">
      <xdr:nvGraphicFramePr>
        <xdr:cNvPr id="19" name="차트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669631</xdr:colOff>
      <xdr:row>3</xdr:row>
      <xdr:rowOff>138633</xdr:rowOff>
    </xdr:from>
    <xdr:to>
      <xdr:col>26</xdr:col>
      <xdr:colOff>440531</xdr:colOff>
      <xdr:row>27</xdr:row>
      <xdr:rowOff>153761</xdr:rowOff>
    </xdr:to>
    <xdr:graphicFrame macro="">
      <xdr:nvGraphicFramePr>
        <xdr:cNvPr id="32" name="차트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321468</xdr:colOff>
      <xdr:row>13</xdr:row>
      <xdr:rowOff>45119</xdr:rowOff>
    </xdr:from>
    <xdr:to>
      <xdr:col>22</xdr:col>
      <xdr:colOff>226221</xdr:colOff>
      <xdr:row>22</xdr:row>
      <xdr:rowOff>142418</xdr:rowOff>
    </xdr:to>
    <xdr:grpSp>
      <xdr:nvGrpSpPr>
        <xdr:cNvPr id="48" name="그룹 47"/>
        <xdr:cNvGrpSpPr/>
      </xdr:nvGrpSpPr>
      <xdr:grpSpPr>
        <a:xfrm>
          <a:off x="11418093" y="2131094"/>
          <a:ext cx="3333753" cy="1478424"/>
          <a:chOff x="17253532" y="2233149"/>
          <a:chExt cx="4931065" cy="1525757"/>
        </a:xfrm>
      </xdr:grpSpPr>
      <xdr:sp macro="" textlink="">
        <xdr:nvSpPr>
          <xdr:cNvPr id="35" name="TextBox 12"/>
          <xdr:cNvSpPr txBox="1"/>
        </xdr:nvSpPr>
        <xdr:spPr>
          <a:xfrm>
            <a:off x="17253532" y="3157160"/>
            <a:ext cx="1381399" cy="601746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ko-KR"/>
            </a:defPPr>
            <a:lvl1pPr marL="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altLang="ko-KR" sz="1000">
                <a:solidFill>
                  <a:srgbClr val="002060"/>
                </a:solidFill>
                <a:latin typeface="HY나무B" pitchFamily="18" charset="-127"/>
                <a:ea typeface="HY나무B" pitchFamily="18" charset="-127"/>
              </a:rPr>
              <a:t>1</a:t>
            </a:r>
            <a:r>
              <a:rPr lang="ko-KR" altLang="en-US" sz="1000">
                <a:solidFill>
                  <a:srgbClr val="002060"/>
                </a:solidFill>
                <a:latin typeface="HY나무B" pitchFamily="18" charset="-127"/>
                <a:ea typeface="HY나무B" pitchFamily="18" charset="-127"/>
              </a:rPr>
              <a:t>차 베이비붐세대</a:t>
            </a:r>
            <a:r>
              <a:rPr lang="en-US" altLang="ko-KR" sz="1000">
                <a:solidFill>
                  <a:srgbClr val="002060"/>
                </a:solidFill>
                <a:latin typeface="HY나무B" pitchFamily="18" charset="-127"/>
                <a:ea typeface="HY나무B" pitchFamily="18" charset="-127"/>
              </a:rPr>
              <a:t>(55~63</a:t>
            </a:r>
            <a:r>
              <a:rPr lang="ko-KR" altLang="en-US" sz="1000">
                <a:solidFill>
                  <a:srgbClr val="002060"/>
                </a:solidFill>
                <a:latin typeface="HY나무B" pitchFamily="18" charset="-127"/>
                <a:ea typeface="HY나무B" pitchFamily="18" charset="-127"/>
              </a:rPr>
              <a:t>년생</a:t>
            </a:r>
            <a:r>
              <a:rPr lang="en-US" altLang="ko-KR" sz="1000">
                <a:solidFill>
                  <a:srgbClr val="002060"/>
                </a:solidFill>
                <a:latin typeface="HY나무B" pitchFamily="18" charset="-127"/>
                <a:ea typeface="HY나무B" pitchFamily="18" charset="-127"/>
              </a:rPr>
              <a:t>)</a:t>
            </a:r>
            <a:endParaRPr lang="ko-KR" altLang="en-US" sz="1000">
              <a:solidFill>
                <a:srgbClr val="002060"/>
              </a:solidFill>
              <a:latin typeface="HY나무B" pitchFamily="18" charset="-127"/>
              <a:ea typeface="HY나무B" pitchFamily="18" charset="-127"/>
            </a:endParaRPr>
          </a:p>
        </xdr:txBody>
      </xdr:sp>
      <xdr:sp macro="" textlink="">
        <xdr:nvSpPr>
          <xdr:cNvPr id="36" name="TextBox 13"/>
          <xdr:cNvSpPr txBox="1"/>
        </xdr:nvSpPr>
        <xdr:spPr>
          <a:xfrm>
            <a:off x="18605462" y="3157160"/>
            <a:ext cx="1375893" cy="601746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ko-KR"/>
            </a:defPPr>
            <a:lvl1pPr marL="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altLang="ko-KR" sz="1000">
                <a:solidFill>
                  <a:srgbClr val="002060"/>
                </a:solidFill>
                <a:latin typeface="HY나무B" pitchFamily="18" charset="-127"/>
                <a:ea typeface="HY나무B" pitchFamily="18" charset="-127"/>
              </a:rPr>
              <a:t>2</a:t>
            </a:r>
            <a:r>
              <a:rPr lang="ko-KR" altLang="en-US" sz="1000">
                <a:solidFill>
                  <a:srgbClr val="002060"/>
                </a:solidFill>
                <a:latin typeface="HY나무B" pitchFamily="18" charset="-127"/>
                <a:ea typeface="HY나무B" pitchFamily="18" charset="-127"/>
              </a:rPr>
              <a:t>차 베이비붐세대</a:t>
            </a:r>
            <a:r>
              <a:rPr lang="en-US" altLang="ko-KR" sz="1000">
                <a:solidFill>
                  <a:srgbClr val="002060"/>
                </a:solidFill>
                <a:latin typeface="HY나무B" pitchFamily="18" charset="-127"/>
                <a:ea typeface="HY나무B" pitchFamily="18" charset="-127"/>
              </a:rPr>
              <a:t>(69~75</a:t>
            </a:r>
            <a:r>
              <a:rPr lang="ko-KR" altLang="en-US" sz="1000">
                <a:solidFill>
                  <a:srgbClr val="002060"/>
                </a:solidFill>
                <a:latin typeface="HY나무B" pitchFamily="18" charset="-127"/>
                <a:ea typeface="HY나무B" pitchFamily="18" charset="-127"/>
              </a:rPr>
              <a:t>년생</a:t>
            </a:r>
            <a:r>
              <a:rPr lang="en-US" altLang="ko-KR" sz="1000">
                <a:solidFill>
                  <a:srgbClr val="002060"/>
                </a:solidFill>
                <a:latin typeface="HY나무B" pitchFamily="18" charset="-127"/>
                <a:ea typeface="HY나무B" pitchFamily="18" charset="-127"/>
              </a:rPr>
              <a:t>)</a:t>
            </a:r>
            <a:endParaRPr lang="ko-KR" altLang="en-US" sz="1000">
              <a:solidFill>
                <a:srgbClr val="002060"/>
              </a:solidFill>
              <a:latin typeface="HY나무B" pitchFamily="18" charset="-127"/>
              <a:ea typeface="HY나무B" pitchFamily="18" charset="-127"/>
            </a:endParaRPr>
          </a:p>
        </xdr:txBody>
      </xdr:sp>
      <xdr:cxnSp macro="">
        <xdr:nvCxnSpPr>
          <xdr:cNvPr id="37" name="직선 화살표 연결선 36"/>
          <xdr:cNvCxnSpPr/>
        </xdr:nvCxnSpPr>
        <xdr:spPr>
          <a:xfrm flipV="1">
            <a:off x="18039438" y="2233149"/>
            <a:ext cx="0" cy="936104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8" name="직선 화살표 연결선 37"/>
          <xdr:cNvCxnSpPr/>
        </xdr:nvCxnSpPr>
        <xdr:spPr>
          <a:xfrm flipV="1">
            <a:off x="19356383" y="2305157"/>
            <a:ext cx="0" cy="864096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39" name="TextBox 27"/>
          <xdr:cNvSpPr txBox="1"/>
        </xdr:nvSpPr>
        <xdr:spPr>
          <a:xfrm>
            <a:off x="19980850" y="3145068"/>
            <a:ext cx="1368152" cy="553836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ko-KR"/>
            </a:defPPr>
            <a:lvl1pPr marL="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ko-KR" altLang="en-US" sz="1000">
                <a:solidFill>
                  <a:srgbClr val="002060"/>
                </a:solidFill>
                <a:latin typeface="HY나무B" pitchFamily="18" charset="-127"/>
                <a:ea typeface="HY나무B" pitchFamily="18" charset="-127"/>
              </a:rPr>
              <a:t>베이비붐 에코세대</a:t>
            </a:r>
            <a:r>
              <a:rPr lang="en-US" altLang="ko-KR" sz="1000">
                <a:solidFill>
                  <a:srgbClr val="002060"/>
                </a:solidFill>
                <a:latin typeface="HY나무B" pitchFamily="18" charset="-127"/>
                <a:ea typeface="HY나무B" pitchFamily="18" charset="-127"/>
              </a:rPr>
              <a:t>(79~85</a:t>
            </a:r>
            <a:r>
              <a:rPr lang="ko-KR" altLang="en-US" sz="1000">
                <a:solidFill>
                  <a:srgbClr val="002060"/>
                </a:solidFill>
                <a:latin typeface="HY나무B" pitchFamily="18" charset="-127"/>
                <a:ea typeface="HY나무B" pitchFamily="18" charset="-127"/>
              </a:rPr>
              <a:t>년생</a:t>
            </a:r>
            <a:r>
              <a:rPr lang="en-US" altLang="ko-KR" sz="1000">
                <a:solidFill>
                  <a:srgbClr val="002060"/>
                </a:solidFill>
                <a:latin typeface="HY나무B" pitchFamily="18" charset="-127"/>
                <a:ea typeface="HY나무B" pitchFamily="18" charset="-127"/>
              </a:rPr>
              <a:t>)</a:t>
            </a:r>
            <a:endParaRPr lang="ko-KR" altLang="en-US" sz="1000">
              <a:solidFill>
                <a:srgbClr val="002060"/>
              </a:solidFill>
              <a:latin typeface="HY나무B" pitchFamily="18" charset="-127"/>
              <a:ea typeface="HY나무B" pitchFamily="18" charset="-127"/>
            </a:endParaRPr>
          </a:p>
        </xdr:txBody>
      </xdr:sp>
      <xdr:cxnSp macro="">
        <xdr:nvCxnSpPr>
          <xdr:cNvPr id="40" name="직선 화살표 연결선 39"/>
          <xdr:cNvCxnSpPr/>
        </xdr:nvCxnSpPr>
        <xdr:spPr>
          <a:xfrm flipV="1">
            <a:off x="20716365" y="2520632"/>
            <a:ext cx="0" cy="576063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41" name="직선 화살표 연결선 40"/>
          <xdr:cNvCxnSpPr/>
        </xdr:nvCxnSpPr>
        <xdr:spPr>
          <a:xfrm flipV="1">
            <a:off x="21752551" y="2809212"/>
            <a:ext cx="0" cy="360039"/>
          </a:xfrm>
          <a:prstGeom prst="straightConnector1">
            <a:avLst/>
          </a:prstGeom>
          <a:ln>
            <a:tailEnd type="arrow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42" name="TextBox 47"/>
          <xdr:cNvSpPr txBox="1"/>
        </xdr:nvSpPr>
        <xdr:spPr>
          <a:xfrm>
            <a:off x="21176485" y="3169253"/>
            <a:ext cx="1008112" cy="553836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ko-KR"/>
            </a:defPPr>
            <a:lvl1pPr marL="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ko-KR" altLang="en-US" sz="1000">
                <a:solidFill>
                  <a:srgbClr val="002060"/>
                </a:solidFill>
                <a:latin typeface="HY나무B" pitchFamily="18" charset="-127"/>
                <a:ea typeface="HY나무B" pitchFamily="18" charset="-127"/>
              </a:rPr>
              <a:t>가족계획사업</a:t>
            </a:r>
            <a:endParaRPr lang="en-US" altLang="ko-KR" sz="1000">
              <a:solidFill>
                <a:srgbClr val="002060"/>
              </a:solidFill>
              <a:latin typeface="HY나무B" pitchFamily="18" charset="-127"/>
              <a:ea typeface="HY나무B" pitchFamily="18" charset="-127"/>
            </a:endParaRPr>
          </a:p>
          <a:p>
            <a:pPr algn="ctr"/>
            <a:r>
              <a:rPr lang="ko-KR" altLang="en-US" sz="1000">
                <a:solidFill>
                  <a:srgbClr val="002060"/>
                </a:solidFill>
                <a:latin typeface="HY나무B" pitchFamily="18" charset="-127"/>
                <a:ea typeface="HY나무B" pitchFamily="18" charset="-127"/>
              </a:rPr>
              <a:t>폐지</a:t>
            </a:r>
          </a:p>
        </xdr:txBody>
      </xdr:sp>
    </xdr:grpSp>
    <xdr:clientData/>
  </xdr:twoCellAnchor>
  <xdr:twoCellAnchor>
    <xdr:from>
      <xdr:col>16</xdr:col>
      <xdr:colOff>558224</xdr:colOff>
      <xdr:row>34</xdr:row>
      <xdr:rowOff>141051</xdr:rowOff>
    </xdr:from>
    <xdr:to>
      <xdr:col>17</xdr:col>
      <xdr:colOff>107981</xdr:colOff>
      <xdr:row>36</xdr:row>
      <xdr:rowOff>24381</xdr:rowOff>
    </xdr:to>
    <xdr:sp macro="" textlink="">
      <xdr:nvSpPr>
        <xdr:cNvPr id="43" name="TextBox 42"/>
        <xdr:cNvSpPr txBox="1"/>
      </xdr:nvSpPr>
      <xdr:spPr>
        <a:xfrm>
          <a:off x="7946903" y="5407015"/>
          <a:ext cx="230114" cy="1826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16</xdr:col>
      <xdr:colOff>649140</xdr:colOff>
      <xdr:row>8</xdr:row>
      <xdr:rowOff>74821</xdr:rowOff>
    </xdr:from>
    <xdr:to>
      <xdr:col>17</xdr:col>
      <xdr:colOff>630090</xdr:colOff>
      <xdr:row>9</xdr:row>
      <xdr:rowOff>96054</xdr:rowOff>
    </xdr:to>
    <xdr:sp macro="" textlink="">
      <xdr:nvSpPr>
        <xdr:cNvPr id="45" name="TextBox 44"/>
        <xdr:cNvSpPr txBox="1"/>
      </xdr:nvSpPr>
      <xdr:spPr>
        <a:xfrm>
          <a:off x="8037819" y="1394714"/>
          <a:ext cx="661307" cy="1709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16</xdr:col>
      <xdr:colOff>13607</xdr:colOff>
      <xdr:row>30</xdr:row>
      <xdr:rowOff>3678</xdr:rowOff>
    </xdr:from>
    <xdr:to>
      <xdr:col>26</xdr:col>
      <xdr:colOff>440532</xdr:colOff>
      <xdr:row>32</xdr:row>
      <xdr:rowOff>75070</xdr:rowOff>
    </xdr:to>
    <xdr:sp macro="" textlink="">
      <xdr:nvSpPr>
        <xdr:cNvPr id="26" name="직사각형 25"/>
        <xdr:cNvSpPr/>
      </xdr:nvSpPr>
      <xdr:spPr>
        <a:xfrm>
          <a:off x="10455388" y="4778084"/>
          <a:ext cx="7332550" cy="392861"/>
        </a:xfrm>
        <a:prstGeom prst="rect">
          <a:avLst/>
        </a:prstGeom>
        <a:solidFill>
          <a:schemeClr val="bg2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설립별 초등학교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(1965~2023)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0.07189</cdr:x>
      <cdr:y>0.14824</cdr:y>
    </cdr:from>
    <cdr:to>
      <cdr:x>0.14974</cdr:x>
      <cdr:y>0.19816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41000" y="553391"/>
          <a:ext cx="585865" cy="1863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0.11406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7530353" cy="425794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호남권 초등학교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0.07492</cdr:x>
      <cdr:y>0.13589</cdr:y>
    </cdr:from>
    <cdr:to>
      <cdr:x>0.15266</cdr:x>
      <cdr:y>0.19197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63850" y="512328"/>
          <a:ext cx="585036" cy="211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0.11294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78377" y="0"/>
          <a:ext cx="7574150" cy="463035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영남권 초등학교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0.06758</cdr:x>
      <cdr:y>0.15926</cdr:y>
    </cdr:from>
    <cdr:to>
      <cdr:x>0.14556</cdr:x>
      <cdr:y>0.21292</cdr:y>
    </cdr:to>
    <cdr:sp macro="" textlink="">
      <cdr:nvSpPr>
        <cdr:cNvPr id="4" name="TextBox 42"/>
        <cdr:cNvSpPr txBox="1"/>
      </cdr:nvSpPr>
      <cdr:spPr>
        <a:xfrm xmlns:a="http://schemas.openxmlformats.org/drawingml/2006/main">
          <a:off x="509694" y="602668"/>
          <a:ext cx="588091" cy="2030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0.12267</cdr:y>
    </cdr:to>
    <cdr:sp macro="" textlink="">
      <cdr:nvSpPr>
        <cdr:cNvPr id="3" name="직사각형 2"/>
        <cdr:cNvSpPr/>
      </cdr:nvSpPr>
      <cdr:spPr>
        <a:xfrm xmlns:a="http://schemas.openxmlformats.org/drawingml/2006/main">
          <a:off x="0" y="0"/>
          <a:ext cx="7597588" cy="425794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제주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/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강원권 초등학교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683730</xdr:colOff>
      <xdr:row>3</xdr:row>
      <xdr:rowOff>47624</xdr:rowOff>
    </xdr:from>
    <xdr:to>
      <xdr:col>26</xdr:col>
      <xdr:colOff>676276</xdr:colOff>
      <xdr:row>28</xdr:row>
      <xdr:rowOff>114300</xdr:rowOff>
    </xdr:to>
    <xdr:graphicFrame macro="">
      <xdr:nvGraphicFramePr>
        <xdr:cNvPr id="4" name="차트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0.08145</cdr:x>
      <cdr:y>0.13751</cdr:y>
    </cdr:from>
    <cdr:to>
      <cdr:x>0.15893</cdr:x>
      <cdr:y>0.19097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57947" y="537028"/>
          <a:ext cx="530780" cy="2087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0.11305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7721924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학년별 초등학교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3</xdr:row>
      <xdr:rowOff>47625</xdr:rowOff>
    </xdr:from>
    <xdr:to>
      <xdr:col>34</xdr:col>
      <xdr:colOff>678346</xdr:colOff>
      <xdr:row>28</xdr:row>
      <xdr:rowOff>95251</xdr:rowOff>
    </xdr:to>
    <xdr:graphicFrame macro="">
      <xdr:nvGraphicFramePr>
        <xdr:cNvPr id="8" name="차트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22410</xdr:colOff>
      <xdr:row>29</xdr:row>
      <xdr:rowOff>73958</xdr:rowOff>
    </xdr:from>
    <xdr:to>
      <xdr:col>34</xdr:col>
      <xdr:colOff>661147</xdr:colOff>
      <xdr:row>53</xdr:row>
      <xdr:rowOff>56029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0.08145</cdr:x>
      <cdr:y>0.13751</cdr:y>
    </cdr:from>
    <cdr:to>
      <cdr:x>0.15893</cdr:x>
      <cdr:y>0.19097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57947" y="537028"/>
          <a:ext cx="530780" cy="2087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0.11305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7721924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연령별 초등학교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(1965~2023) (1)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</cdr:x>
      <cdr:y>0.00592</cdr:y>
    </cdr:from>
    <cdr:to>
      <cdr:x>1</cdr:x>
      <cdr:y>0.14708</cdr:y>
    </cdr:to>
    <cdr:sp macro="" textlink="">
      <cdr:nvSpPr>
        <cdr:cNvPr id="2" name="직사각형 1"/>
        <cdr:cNvSpPr/>
      </cdr:nvSpPr>
      <cdr:spPr>
        <a:xfrm xmlns:a="http://schemas.openxmlformats.org/drawingml/2006/main">
          <a:off x="0" y="21043"/>
          <a:ext cx="6745941" cy="502073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연령별 초등학교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(1965~2023) (2)</a:t>
          </a:r>
        </a:p>
      </cdr:txBody>
    </cdr:sp>
  </cdr:relSizeAnchor>
  <cdr:relSizeAnchor xmlns:cdr="http://schemas.openxmlformats.org/drawingml/2006/chartDrawing">
    <cdr:from>
      <cdr:x>0.02248</cdr:x>
      <cdr:y>0.15291</cdr:y>
    </cdr:from>
    <cdr:to>
      <cdr:x>0.1094</cdr:x>
      <cdr:y>0.206</cdr:y>
    </cdr:to>
    <cdr:sp macro="" textlink="">
      <cdr:nvSpPr>
        <cdr:cNvPr id="3" name="TextBox 36"/>
        <cdr:cNvSpPr txBox="1"/>
      </cdr:nvSpPr>
      <cdr:spPr>
        <a:xfrm xmlns:a="http://schemas.openxmlformats.org/drawingml/2006/main">
          <a:off x="151653" y="543859"/>
          <a:ext cx="586359" cy="1888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19050</xdr:rowOff>
    </xdr:from>
    <xdr:to>
      <xdr:col>19</xdr:col>
      <xdr:colOff>0</xdr:colOff>
      <xdr:row>28</xdr:row>
      <xdr:rowOff>66675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0.99891</cdr:x>
      <cdr:y>0.11305</cdr:y>
    </cdr:to>
    <cdr:sp macro="" textlink="">
      <cdr:nvSpPr>
        <cdr:cNvPr id="6" name="직사각형 5"/>
        <cdr:cNvSpPr/>
      </cdr:nvSpPr>
      <cdr:spPr>
        <a:xfrm xmlns:a="http://schemas.openxmlformats.org/drawingml/2006/main">
          <a:off x="0" y="0"/>
          <a:ext cx="6850546" cy="441489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[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성별 초등학교 취학률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]</a:t>
          </a:r>
        </a:p>
      </cdr:txBody>
    </cdr:sp>
  </cdr:relSizeAnchor>
  <cdr:relSizeAnchor xmlns:cdr="http://schemas.openxmlformats.org/drawingml/2006/chartDrawing">
    <cdr:from>
      <cdr:x>0.05161</cdr:x>
      <cdr:y>0.16237</cdr:y>
    </cdr:from>
    <cdr:to>
      <cdr:x>0.13208</cdr:x>
      <cdr:y>0.20391</cdr:y>
    </cdr:to>
    <cdr:sp macro="" textlink="">
      <cdr:nvSpPr>
        <cdr:cNvPr id="2" name="TextBox 42"/>
        <cdr:cNvSpPr txBox="1"/>
      </cdr:nvSpPr>
      <cdr:spPr>
        <a:xfrm xmlns:a="http://schemas.openxmlformats.org/drawingml/2006/main">
          <a:off x="352779" y="646359"/>
          <a:ext cx="550060" cy="1653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(%)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0.11289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6824942" cy="450040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[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성별 초등학교 졸업자수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]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0.99891</cdr:x>
      <cdr:y>0.11305</cdr:y>
    </cdr:to>
    <cdr:sp macro="" textlink="">
      <cdr:nvSpPr>
        <cdr:cNvPr id="4" name="직사각형 5"/>
        <cdr:cNvSpPr/>
      </cdr:nvSpPr>
      <cdr:spPr>
        <a:xfrm xmlns:a="http://schemas.openxmlformats.org/drawingml/2006/main">
          <a:off x="0" y="0"/>
          <a:ext cx="6850546" cy="441489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성별 취학률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0.15328</cdr:y>
    </cdr:from>
    <cdr:to>
      <cdr:x>0</cdr:x>
      <cdr:y>0.15328</cdr:y>
    </cdr:to>
    <cdr:grpSp>
      <cdr:nvGrpSpPr>
        <cdr:cNvPr id="28" name="그룹 27"/>
        <cdr:cNvGrpSpPr/>
      </cdr:nvGrpSpPr>
      <cdr:grpSpPr>
        <a:xfrm xmlns:a="http://schemas.openxmlformats.org/drawingml/2006/main">
          <a:off x="0" y="598374"/>
          <a:ext cx="0" cy="0"/>
          <a:chOff x="0" y="598374"/>
          <a:chExt cx="0" cy="0"/>
        </a:xfrm>
      </cdr:grpSpPr>
    </cdr:grpSp>
  </cdr:relSizeAnchor>
  <cdr:relSizeAnchor xmlns:cdr="http://schemas.openxmlformats.org/drawingml/2006/chartDrawing">
    <cdr:from>
      <cdr:x>0.90407</cdr:x>
      <cdr:y>0.26</cdr:y>
    </cdr:from>
    <cdr:to>
      <cdr:x>0.90407</cdr:x>
      <cdr:y>0.26</cdr:y>
    </cdr:to>
    <cdr:grpSp>
      <cdr:nvGrpSpPr>
        <cdr:cNvPr id="29" name="그룹 28"/>
        <cdr:cNvGrpSpPr/>
      </cdr:nvGrpSpPr>
      <cdr:grpSpPr>
        <a:xfrm xmlns:a="http://schemas.openxmlformats.org/drawingml/2006/main">
          <a:off x="6568958" y="1014988"/>
          <a:ext cx="0" cy="0"/>
          <a:chOff x="6568958" y="1014988"/>
          <a:chExt cx="0" cy="0"/>
        </a:xfrm>
      </cdr:grpSpPr>
    </cdr:grp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0</xdr:rowOff>
    </xdr:from>
    <xdr:to>
      <xdr:col>19</xdr:col>
      <xdr:colOff>0</xdr:colOff>
      <xdr:row>28</xdr:row>
      <xdr:rowOff>58832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0.99891</cdr:x>
      <cdr:y>0.11305</cdr:y>
    </cdr:to>
    <cdr:sp macro="" textlink="">
      <cdr:nvSpPr>
        <cdr:cNvPr id="6" name="직사각형 5"/>
        <cdr:cNvSpPr/>
      </cdr:nvSpPr>
      <cdr:spPr>
        <a:xfrm xmlns:a="http://schemas.openxmlformats.org/drawingml/2006/main">
          <a:off x="0" y="0"/>
          <a:ext cx="6850546" cy="441489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[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성별 초등학교 취학률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]</a:t>
          </a:r>
        </a:p>
      </cdr:txBody>
    </cdr:sp>
  </cdr:relSizeAnchor>
  <cdr:relSizeAnchor xmlns:cdr="http://schemas.openxmlformats.org/drawingml/2006/chartDrawing">
    <cdr:from>
      <cdr:x>0.05161</cdr:x>
      <cdr:y>0.16237</cdr:y>
    </cdr:from>
    <cdr:to>
      <cdr:x>0.13208</cdr:x>
      <cdr:y>0.20391</cdr:y>
    </cdr:to>
    <cdr:sp macro="" textlink="">
      <cdr:nvSpPr>
        <cdr:cNvPr id="2" name="TextBox 42"/>
        <cdr:cNvSpPr txBox="1"/>
      </cdr:nvSpPr>
      <cdr:spPr>
        <a:xfrm xmlns:a="http://schemas.openxmlformats.org/drawingml/2006/main">
          <a:off x="352779" y="646359"/>
          <a:ext cx="550060" cy="1653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(%)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0.11289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6824942" cy="450040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[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성별 초등학교 졸업자수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]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0.99891</cdr:x>
      <cdr:y>0.11305</cdr:y>
    </cdr:to>
    <cdr:sp macro="" textlink="">
      <cdr:nvSpPr>
        <cdr:cNvPr id="4" name="직사각형 5"/>
        <cdr:cNvSpPr/>
      </cdr:nvSpPr>
      <cdr:spPr>
        <a:xfrm xmlns:a="http://schemas.openxmlformats.org/drawingml/2006/main">
          <a:off x="0" y="0"/>
          <a:ext cx="6850546" cy="441489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성별 초등학교 진학률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653936</xdr:colOff>
      <xdr:row>3</xdr:row>
      <xdr:rowOff>14007</xdr:rowOff>
    </xdr:from>
    <xdr:to>
      <xdr:col>20</xdr:col>
      <xdr:colOff>643289</xdr:colOff>
      <xdr:row>28</xdr:row>
      <xdr:rowOff>67235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0.07785</cdr:x>
      <cdr:y>0.15957</cdr:y>
    </cdr:from>
    <cdr:to>
      <cdr:x>0.15832</cdr:x>
      <cdr:y>0.20111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31303" y="636136"/>
          <a:ext cx="549203" cy="1655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0.11289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6824942" cy="450040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[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성별 초등학교 졸업자수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]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0.99891</cdr:x>
      <cdr:y>0.11305</cdr:y>
    </cdr:to>
    <cdr:sp macro="" textlink="">
      <cdr:nvSpPr>
        <cdr:cNvPr id="6" name="직사각형 5"/>
        <cdr:cNvSpPr/>
      </cdr:nvSpPr>
      <cdr:spPr>
        <a:xfrm xmlns:a="http://schemas.openxmlformats.org/drawingml/2006/main">
          <a:off x="0" y="0"/>
          <a:ext cx="6850546" cy="441489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성별 초등학교 졸업자수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649941</xdr:colOff>
      <xdr:row>2</xdr:row>
      <xdr:rowOff>156881</xdr:rowOff>
    </xdr:from>
    <xdr:to>
      <xdr:col>52</xdr:col>
      <xdr:colOff>644728</xdr:colOff>
      <xdr:row>28</xdr:row>
      <xdr:rowOff>47625</xdr:rowOff>
    </xdr:to>
    <xdr:graphicFrame macro="">
      <xdr:nvGraphicFramePr>
        <xdr:cNvPr id="4" name="차트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42</xdr:col>
      <xdr:colOff>661147</xdr:colOff>
      <xdr:row>29</xdr:row>
      <xdr:rowOff>22410</xdr:rowOff>
    </xdr:from>
    <xdr:to>
      <xdr:col>52</xdr:col>
      <xdr:colOff>651622</xdr:colOff>
      <xdr:row>56</xdr:row>
      <xdr:rowOff>89085</xdr:rowOff>
    </xdr:to>
    <xdr:graphicFrame macro="">
      <xdr:nvGraphicFramePr>
        <xdr:cNvPr id="5" name="차트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0.11305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7721924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[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중학교 과정 진학자수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]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0.11305</cdr:y>
    </cdr:to>
    <cdr:sp macro="" textlink="">
      <cdr:nvSpPr>
        <cdr:cNvPr id="4" name="직사각형 4"/>
        <cdr:cNvSpPr/>
      </cdr:nvSpPr>
      <cdr:spPr>
        <a:xfrm xmlns:a="http://schemas.openxmlformats.org/drawingml/2006/main">
          <a:off x="0" y="0"/>
          <a:ext cx="7721924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과정별</a:t>
          </a:r>
          <a:r>
            <a:rPr lang="ko-KR" altLang="en-US" sz="1400" baseline="0">
              <a:latin typeface="HY헤드라인M" pitchFamily="18" charset="-127"/>
              <a:ea typeface="HY헤드라인M" pitchFamily="18" charset="-127"/>
            </a:rPr>
            <a:t> 중학교 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진학자 구성비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0.07452</cdr:x>
      <cdr:y>0.16663</cdr:y>
    </cdr:from>
    <cdr:to>
      <cdr:x>0.16042</cdr:x>
      <cdr:y>0.21031</cdr:y>
    </cdr:to>
    <cdr:sp macro="" textlink="">
      <cdr:nvSpPr>
        <cdr:cNvPr id="3" name="TextBox 36"/>
        <cdr:cNvSpPr txBox="1"/>
      </cdr:nvSpPr>
      <cdr:spPr>
        <a:xfrm xmlns:a="http://schemas.openxmlformats.org/drawingml/2006/main">
          <a:off x="510347" y="653901"/>
          <a:ext cx="588284" cy="1714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0.08957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7216160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[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연령별 초등학교 학생수 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: 12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세 이상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]</a:t>
          </a:r>
        </a:p>
      </cdr:txBody>
    </cdr:sp>
  </cdr:relSizeAnchor>
  <cdr:relSizeAnchor xmlns:cdr="http://schemas.openxmlformats.org/drawingml/2006/chartDrawing">
    <cdr:from>
      <cdr:x>0.07452</cdr:x>
      <cdr:y>0.16663</cdr:y>
    </cdr:from>
    <cdr:to>
      <cdr:x>0.16042</cdr:x>
      <cdr:y>0.21031</cdr:y>
    </cdr:to>
    <cdr:sp macro="" textlink="">
      <cdr:nvSpPr>
        <cdr:cNvPr id="2" name="TextBox 36"/>
        <cdr:cNvSpPr txBox="1"/>
      </cdr:nvSpPr>
      <cdr:spPr>
        <a:xfrm xmlns:a="http://schemas.openxmlformats.org/drawingml/2006/main">
          <a:off x="510347" y="653901"/>
          <a:ext cx="588284" cy="1714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0.08957</cdr:y>
    </cdr:to>
    <cdr:sp macro="" textlink="">
      <cdr:nvSpPr>
        <cdr:cNvPr id="4" name="직사각형 4"/>
        <cdr:cNvSpPr/>
      </cdr:nvSpPr>
      <cdr:spPr>
        <a:xfrm xmlns:a="http://schemas.openxmlformats.org/drawingml/2006/main">
          <a:off x="0" y="0"/>
          <a:ext cx="7216160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[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연령별 초등학교 학생수 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: 12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세 이상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]</a:t>
          </a:r>
        </a:p>
      </cdr:txBody>
    </cdr:sp>
  </cdr:relSizeAnchor>
  <cdr:relSizeAnchor xmlns:cdr="http://schemas.openxmlformats.org/drawingml/2006/chartDrawing">
    <cdr:from>
      <cdr:x>0.07452</cdr:x>
      <cdr:y>0.16663</cdr:y>
    </cdr:from>
    <cdr:to>
      <cdr:x>0.16042</cdr:x>
      <cdr:y>0.21031</cdr:y>
    </cdr:to>
    <cdr:sp macro="" textlink="">
      <cdr:nvSpPr>
        <cdr:cNvPr id="6" name="TextBox 36"/>
        <cdr:cNvSpPr txBox="1"/>
      </cdr:nvSpPr>
      <cdr:spPr>
        <a:xfrm xmlns:a="http://schemas.openxmlformats.org/drawingml/2006/main">
          <a:off x="510347" y="653901"/>
          <a:ext cx="588284" cy="1714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0.08957</cdr:y>
    </cdr:to>
    <cdr:sp macro="" textlink="">
      <cdr:nvSpPr>
        <cdr:cNvPr id="7" name="직사각형 4"/>
        <cdr:cNvSpPr/>
      </cdr:nvSpPr>
      <cdr:spPr>
        <a:xfrm xmlns:a="http://schemas.openxmlformats.org/drawingml/2006/main">
          <a:off x="0" y="0"/>
          <a:ext cx="7216160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[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연령별 초등학교 학생수 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: 12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세 이상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]</a:t>
          </a:r>
        </a:p>
      </cdr:txBody>
    </cdr:sp>
  </cdr:relSizeAnchor>
  <cdr:relSizeAnchor xmlns:cdr="http://schemas.openxmlformats.org/drawingml/2006/chartDrawing">
    <cdr:from>
      <cdr:x>0.07452</cdr:x>
      <cdr:y>0.16663</cdr:y>
    </cdr:from>
    <cdr:to>
      <cdr:x>0.16042</cdr:x>
      <cdr:y>0.21031</cdr:y>
    </cdr:to>
    <cdr:sp macro="" textlink="">
      <cdr:nvSpPr>
        <cdr:cNvPr id="8" name="TextBox 36"/>
        <cdr:cNvSpPr txBox="1"/>
      </cdr:nvSpPr>
      <cdr:spPr>
        <a:xfrm xmlns:a="http://schemas.openxmlformats.org/drawingml/2006/main">
          <a:off x="510347" y="653901"/>
          <a:ext cx="588284" cy="1714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0.08957</cdr:y>
    </cdr:to>
    <cdr:sp macro="" textlink="">
      <cdr:nvSpPr>
        <cdr:cNvPr id="9" name="직사각형 4"/>
        <cdr:cNvSpPr/>
      </cdr:nvSpPr>
      <cdr:spPr>
        <a:xfrm xmlns:a="http://schemas.openxmlformats.org/drawingml/2006/main">
          <a:off x="0" y="0"/>
          <a:ext cx="7216160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과정별</a:t>
          </a:r>
          <a:r>
            <a:rPr lang="ko-KR" altLang="en-US" sz="1400" baseline="0">
              <a:latin typeface="HY헤드라인M" pitchFamily="18" charset="-127"/>
              <a:ea typeface="HY헤드라인M" pitchFamily="18" charset="-127"/>
            </a:rPr>
            <a:t> 중학교 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진학자수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</a:t>
          </a:r>
          <a:r>
            <a:rPr lang="en-US" altLang="ko-KR" sz="1100">
              <a:latin typeface="HY헤드라인M" pitchFamily="18" charset="-127"/>
              <a:ea typeface="HY헤드라인M" pitchFamily="18" charset="-127"/>
            </a:rPr>
            <a:t>)※</a:t>
          </a:r>
          <a:r>
            <a:rPr lang="ko-KR" altLang="en-US" sz="1100">
              <a:latin typeface="HY헤드라인M" pitchFamily="18" charset="-127"/>
              <a:ea typeface="HY헤드라인M" pitchFamily="18" charset="-127"/>
            </a:rPr>
            <a:t>중학교 제외</a:t>
          </a:r>
          <a:endParaRPr lang="en-US" altLang="ko-KR" sz="1100">
            <a:latin typeface="HY헤드라인M" pitchFamily="18" charset="-127"/>
            <a:ea typeface="HY헤드라인M" pitchFamily="18" charset="-127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0.07466</cdr:x>
      <cdr:y>0.19123</cdr:y>
    </cdr:from>
    <cdr:to>
      <cdr:x>0.16078</cdr:x>
      <cdr:y>0.24127</cdr:y>
    </cdr:to>
    <cdr:sp macro="" textlink="">
      <cdr:nvSpPr>
        <cdr:cNvPr id="4" name="TextBox 42"/>
        <cdr:cNvSpPr txBox="1"/>
      </cdr:nvSpPr>
      <cdr:spPr>
        <a:xfrm xmlns:a="http://schemas.openxmlformats.org/drawingml/2006/main">
          <a:off x="576114" y="705628"/>
          <a:ext cx="664579" cy="18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0.10371</cdr:y>
    </cdr:to>
    <cdr:sp macro="" textlink="">
      <cdr:nvSpPr>
        <cdr:cNvPr id="3" name="직사각형 2"/>
        <cdr:cNvSpPr/>
      </cdr:nvSpPr>
      <cdr:spPr>
        <a:xfrm xmlns:a="http://schemas.openxmlformats.org/drawingml/2006/main">
          <a:off x="0" y="0"/>
          <a:ext cx="7721924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성별 초등학교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(1965~2023)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0.0578</cdr:x>
      <cdr:y>0.16255</cdr:y>
    </cdr:from>
    <cdr:to>
      <cdr:x>0.14217</cdr:x>
      <cdr:y>0.21299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444863" y="595152"/>
          <a:ext cx="649410" cy="1846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(%)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0.10452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7699563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초등학교 여학생 비율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(1965~2023)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0.10123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7721924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초등학교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(1965~2023)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671794</xdr:colOff>
      <xdr:row>3</xdr:row>
      <xdr:rowOff>79001</xdr:rowOff>
    </xdr:from>
    <xdr:to>
      <xdr:col>39</xdr:col>
      <xdr:colOff>33618</xdr:colOff>
      <xdr:row>28</xdr:row>
      <xdr:rowOff>22411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156882</xdr:colOff>
      <xdr:row>3</xdr:row>
      <xdr:rowOff>90767</xdr:rowOff>
    </xdr:from>
    <xdr:to>
      <xdr:col>50</xdr:col>
      <xdr:colOff>174812</xdr:colOff>
      <xdr:row>28</xdr:row>
      <xdr:rowOff>28575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681879</xdr:colOff>
      <xdr:row>29</xdr:row>
      <xdr:rowOff>13848</xdr:rowOff>
    </xdr:from>
    <xdr:to>
      <xdr:col>39</xdr:col>
      <xdr:colOff>9526</xdr:colOff>
      <xdr:row>52</xdr:row>
      <xdr:rowOff>124945</xdr:rowOff>
    </xdr:to>
    <xdr:graphicFrame macro="">
      <xdr:nvGraphicFramePr>
        <xdr:cNvPr id="4" name="차트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39</xdr:col>
      <xdr:colOff>162805</xdr:colOff>
      <xdr:row>29</xdr:row>
      <xdr:rowOff>17486</xdr:rowOff>
    </xdr:from>
    <xdr:to>
      <xdr:col>50</xdr:col>
      <xdr:colOff>171451</xdr:colOff>
      <xdr:row>52</xdr:row>
      <xdr:rowOff>126641</xdr:rowOff>
    </xdr:to>
    <xdr:graphicFrame macro="">
      <xdr:nvGraphicFramePr>
        <xdr:cNvPr id="5" name="차트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28</xdr:col>
      <xdr:colOff>16010</xdr:colOff>
      <xdr:row>53</xdr:row>
      <xdr:rowOff>148578</xdr:rowOff>
    </xdr:from>
    <xdr:to>
      <xdr:col>39</xdr:col>
      <xdr:colOff>22412</xdr:colOff>
      <xdr:row>79</xdr:row>
      <xdr:rowOff>123265</xdr:rowOff>
    </xdr:to>
    <xdr:graphicFrame macro="">
      <xdr:nvGraphicFramePr>
        <xdr:cNvPr id="6" name="차트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39</xdr:col>
      <xdr:colOff>154081</xdr:colOff>
      <xdr:row>54</xdr:row>
      <xdr:rowOff>3973</xdr:rowOff>
    </xdr:from>
    <xdr:to>
      <xdr:col>50</xdr:col>
      <xdr:colOff>176493</xdr:colOff>
      <xdr:row>79</xdr:row>
      <xdr:rowOff>145116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0.07118</cdr:x>
      <cdr:y>0.13366</cdr:y>
    </cdr:from>
    <cdr:to>
      <cdr:x>0.14861</cdr:x>
      <cdr:y>0.18698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38422" y="516645"/>
          <a:ext cx="585722" cy="2061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0.11015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8292913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권역별 초등학교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0.06919</cdr:x>
      <cdr:y>0.15547</cdr:y>
    </cdr:from>
    <cdr:to>
      <cdr:x>0.14699</cdr:x>
      <cdr:y>0.20743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21524" y="587448"/>
          <a:ext cx="586385" cy="1963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0.11268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7564530" cy="425794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수도권 초등학교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0.0716</cdr:x>
      <cdr:y>0.15167</cdr:y>
    </cdr:from>
    <cdr:to>
      <cdr:x>0.14945</cdr:x>
      <cdr:y>0.20089</cdr:y>
    </cdr:to>
    <cdr:sp macro="" textlink="">
      <cdr:nvSpPr>
        <cdr:cNvPr id="4" name="TextBox 42"/>
        <cdr:cNvSpPr txBox="1"/>
      </cdr:nvSpPr>
      <cdr:spPr>
        <a:xfrm xmlns:a="http://schemas.openxmlformats.org/drawingml/2006/main">
          <a:off x="539137" y="567684"/>
          <a:ext cx="586238" cy="1842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0.11376</cdr:y>
    </cdr:to>
    <cdr:sp macro="" textlink="">
      <cdr:nvSpPr>
        <cdr:cNvPr id="3" name="직사각형 2"/>
        <cdr:cNvSpPr/>
      </cdr:nvSpPr>
      <cdr:spPr>
        <a:xfrm xmlns:a="http://schemas.openxmlformats.org/drawingml/2006/main">
          <a:off x="0" y="0"/>
          <a:ext cx="7537077" cy="425794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충청권 초등학교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125"/>
  <sheetViews>
    <sheetView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Q67" sqref="Q67"/>
    </sheetView>
  </sheetViews>
  <sheetFormatPr defaultColWidth="9" defaultRowHeight="12" x14ac:dyDescent="0.3"/>
  <cols>
    <col min="1" max="1" width="3.75" style="59" customWidth="1"/>
    <col min="2" max="2" width="5.375" style="60" customWidth="1"/>
    <col min="3" max="3" width="10.125" style="61" bestFit="1" customWidth="1"/>
    <col min="4" max="4" width="8" style="61" bestFit="1" customWidth="1"/>
    <col min="5" max="5" width="9.625" style="61" bestFit="1" customWidth="1"/>
    <col min="6" max="6" width="7.5" style="61" bestFit="1" customWidth="1"/>
    <col min="7" max="7" width="10.125" style="61" bestFit="1" customWidth="1"/>
    <col min="8" max="8" width="7.125" style="61" bestFit="1" customWidth="1"/>
    <col min="9" max="9" width="9.875" style="61" bestFit="1" customWidth="1"/>
    <col min="10" max="10" width="7.5" style="61" bestFit="1" customWidth="1"/>
    <col min="11" max="11" width="9.625" style="59" bestFit="1" customWidth="1"/>
    <col min="12" max="12" width="9" style="59"/>
    <col min="13" max="13" width="10.25" style="59" bestFit="1" customWidth="1"/>
    <col min="14" max="14" width="9" style="59" customWidth="1"/>
    <col min="15" max="15" width="10.75" style="59" bestFit="1" customWidth="1"/>
    <col min="16" max="16384" width="9" style="59"/>
  </cols>
  <sheetData>
    <row r="1" spans="2:29" ht="12.75" thickBot="1" x14ac:dyDescent="0.35">
      <c r="D1" s="261"/>
    </row>
    <row r="2" spans="2:29" ht="12.75" thickBot="1" x14ac:dyDescent="0.35">
      <c r="B2" s="62"/>
      <c r="C2" s="283" t="s">
        <v>18</v>
      </c>
      <c r="D2" s="284"/>
      <c r="E2" s="284"/>
      <c r="F2" s="285"/>
      <c r="G2" s="286" t="s">
        <v>19</v>
      </c>
      <c r="H2" s="287"/>
      <c r="I2" s="287"/>
      <c r="J2" s="288"/>
      <c r="K2" s="287" t="s">
        <v>124</v>
      </c>
      <c r="L2" s="287"/>
      <c r="M2" s="287"/>
      <c r="N2" s="288"/>
    </row>
    <row r="3" spans="2:29" ht="17.25" customHeight="1" thickBot="1" x14ac:dyDescent="0.35">
      <c r="B3" s="63" t="s">
        <v>26</v>
      </c>
      <c r="C3" s="64" t="s">
        <v>18</v>
      </c>
      <c r="D3" s="250" t="s">
        <v>27</v>
      </c>
      <c r="E3" s="66" t="s">
        <v>28</v>
      </c>
      <c r="F3" s="67" t="s">
        <v>29</v>
      </c>
      <c r="G3" s="64" t="s">
        <v>19</v>
      </c>
      <c r="H3" s="250" t="s">
        <v>128</v>
      </c>
      <c r="I3" s="66" t="s">
        <v>129</v>
      </c>
      <c r="J3" s="66" t="s">
        <v>130</v>
      </c>
      <c r="K3" s="64" t="s">
        <v>131</v>
      </c>
      <c r="L3" s="250" t="s">
        <v>132</v>
      </c>
      <c r="M3" s="66" t="s">
        <v>133</v>
      </c>
      <c r="N3" s="68" t="s">
        <v>134</v>
      </c>
      <c r="O3" s="265" t="s">
        <v>127</v>
      </c>
      <c r="Q3" s="206"/>
      <c r="AC3" s="206"/>
    </row>
    <row r="4" spans="2:29" ht="12.75" customHeight="1" x14ac:dyDescent="0.3">
      <c r="B4" s="42">
        <v>1965</v>
      </c>
      <c r="C4" s="278">
        <v>4941345</v>
      </c>
      <c r="D4" s="139">
        <v>20551</v>
      </c>
      <c r="E4" s="31">
        <v>4895976</v>
      </c>
      <c r="F4" s="77">
        <v>24818</v>
      </c>
      <c r="G4" s="278">
        <v>2350900</v>
      </c>
      <c r="H4" s="139">
        <v>8780</v>
      </c>
      <c r="I4" s="31">
        <v>2330537</v>
      </c>
      <c r="J4" s="31">
        <v>11583</v>
      </c>
      <c r="K4" s="274">
        <f t="shared" ref="K4:K35" si="0">C4-G4</f>
        <v>2590445</v>
      </c>
      <c r="L4" s="275">
        <f t="shared" ref="L4:L35" si="1">D4-H4</f>
        <v>11771</v>
      </c>
      <c r="M4" s="275">
        <f t="shared" ref="M4:M35" si="2">E4-I4</f>
        <v>2565439</v>
      </c>
      <c r="N4" s="305">
        <f t="shared" ref="N4:N35" si="3">F4-J4</f>
        <v>13235</v>
      </c>
      <c r="O4" s="264">
        <f>(G4/C4)*100</f>
        <v>47.576115409873218</v>
      </c>
    </row>
    <row r="5" spans="2:29" x14ac:dyDescent="0.3">
      <c r="B5" s="212">
        <v>1966</v>
      </c>
      <c r="C5" s="279">
        <v>5165490</v>
      </c>
      <c r="D5" s="131">
        <v>12381</v>
      </c>
      <c r="E5" s="15">
        <v>5115135</v>
      </c>
      <c r="F5" s="70">
        <v>37974</v>
      </c>
      <c r="G5" s="279">
        <v>2453177</v>
      </c>
      <c r="H5" s="131">
        <v>5255</v>
      </c>
      <c r="I5" s="15">
        <v>2431027</v>
      </c>
      <c r="J5" s="15">
        <v>16895</v>
      </c>
      <c r="K5" s="276">
        <f t="shared" si="0"/>
        <v>2712313</v>
      </c>
      <c r="L5" s="277">
        <f t="shared" si="1"/>
        <v>7126</v>
      </c>
      <c r="M5" s="277">
        <f t="shared" si="2"/>
        <v>2684108</v>
      </c>
      <c r="N5" s="306">
        <f t="shared" si="3"/>
        <v>21079</v>
      </c>
      <c r="O5" s="264">
        <f t="shared" ref="O5:O63" si="4">(G5/C5)*100</f>
        <v>47.491661004086737</v>
      </c>
    </row>
    <row r="6" spans="2:29" x14ac:dyDescent="0.3">
      <c r="B6" s="212">
        <v>1967</v>
      </c>
      <c r="C6" s="279">
        <v>5382500</v>
      </c>
      <c r="D6" s="131">
        <v>12819</v>
      </c>
      <c r="E6" s="15">
        <v>5320418</v>
      </c>
      <c r="F6" s="70">
        <v>49263</v>
      </c>
      <c r="G6" s="279">
        <v>2561466</v>
      </c>
      <c r="H6" s="131">
        <v>5406</v>
      </c>
      <c r="I6" s="15">
        <v>2534677</v>
      </c>
      <c r="J6" s="15">
        <v>21383</v>
      </c>
      <c r="K6" s="276">
        <f t="shared" si="0"/>
        <v>2821034</v>
      </c>
      <c r="L6" s="277">
        <f t="shared" si="1"/>
        <v>7413</v>
      </c>
      <c r="M6" s="277">
        <f t="shared" si="2"/>
        <v>2785741</v>
      </c>
      <c r="N6" s="306">
        <f t="shared" si="3"/>
        <v>27880</v>
      </c>
      <c r="O6" s="264">
        <f t="shared" si="4"/>
        <v>47.588778448676265</v>
      </c>
    </row>
    <row r="7" spans="2:29" x14ac:dyDescent="0.3">
      <c r="B7" s="212">
        <v>1968</v>
      </c>
      <c r="C7" s="279">
        <v>5548577</v>
      </c>
      <c r="D7" s="131">
        <v>13008</v>
      </c>
      <c r="E7" s="15">
        <v>5478167</v>
      </c>
      <c r="F7" s="70">
        <v>57402</v>
      </c>
      <c r="G7" s="279">
        <v>2644426</v>
      </c>
      <c r="H7" s="131">
        <v>5488</v>
      </c>
      <c r="I7" s="15">
        <v>2614536</v>
      </c>
      <c r="J7" s="15">
        <v>24402</v>
      </c>
      <c r="K7" s="276">
        <f t="shared" si="0"/>
        <v>2904151</v>
      </c>
      <c r="L7" s="277">
        <f t="shared" si="1"/>
        <v>7520</v>
      </c>
      <c r="M7" s="277">
        <f t="shared" si="2"/>
        <v>2863631</v>
      </c>
      <c r="N7" s="306">
        <f t="shared" si="3"/>
        <v>33000</v>
      </c>
      <c r="O7" s="264">
        <f t="shared" si="4"/>
        <v>47.659535048355636</v>
      </c>
    </row>
    <row r="8" spans="2:29" ht="12.75" thickBot="1" x14ac:dyDescent="0.35">
      <c r="B8" s="12">
        <v>1969</v>
      </c>
      <c r="C8" s="280">
        <v>5622816</v>
      </c>
      <c r="D8" s="134">
        <v>12951</v>
      </c>
      <c r="E8" s="34">
        <v>5548972</v>
      </c>
      <c r="F8" s="72">
        <v>60893</v>
      </c>
      <c r="G8" s="280">
        <v>2683429</v>
      </c>
      <c r="H8" s="134">
        <v>5431</v>
      </c>
      <c r="I8" s="34">
        <v>2652085</v>
      </c>
      <c r="J8" s="34">
        <v>25913</v>
      </c>
      <c r="K8" s="276">
        <f t="shared" si="0"/>
        <v>2939387</v>
      </c>
      <c r="L8" s="277">
        <f t="shared" si="1"/>
        <v>7520</v>
      </c>
      <c r="M8" s="277">
        <f t="shared" si="2"/>
        <v>2896887</v>
      </c>
      <c r="N8" s="306">
        <f t="shared" si="3"/>
        <v>34980</v>
      </c>
      <c r="O8" s="264">
        <f t="shared" si="4"/>
        <v>47.723934057241067</v>
      </c>
    </row>
    <row r="9" spans="2:29" x14ac:dyDescent="0.3">
      <c r="B9" s="42">
        <v>1970</v>
      </c>
      <c r="C9" s="278">
        <v>5749301</v>
      </c>
      <c r="D9" s="133">
        <v>12872</v>
      </c>
      <c r="E9" s="31">
        <v>5671201</v>
      </c>
      <c r="F9" s="77">
        <v>65228</v>
      </c>
      <c r="G9" s="278">
        <v>2754648</v>
      </c>
      <c r="H9" s="133">
        <v>5394</v>
      </c>
      <c r="I9" s="31">
        <v>2721228</v>
      </c>
      <c r="J9" s="31">
        <v>28026</v>
      </c>
      <c r="K9" s="274">
        <f t="shared" si="0"/>
        <v>2994653</v>
      </c>
      <c r="L9" s="275">
        <f t="shared" si="1"/>
        <v>7478</v>
      </c>
      <c r="M9" s="275">
        <f t="shared" si="2"/>
        <v>2949973</v>
      </c>
      <c r="N9" s="305">
        <f t="shared" si="3"/>
        <v>37202</v>
      </c>
      <c r="O9" s="264">
        <f t="shared" si="4"/>
        <v>47.91274626254566</v>
      </c>
    </row>
    <row r="10" spans="2:29" x14ac:dyDescent="0.3">
      <c r="B10" s="39">
        <v>1971</v>
      </c>
      <c r="C10" s="281">
        <v>5807448</v>
      </c>
      <c r="D10" s="130">
        <v>12965</v>
      </c>
      <c r="E10" s="24">
        <v>5726823</v>
      </c>
      <c r="F10" s="69">
        <v>67660</v>
      </c>
      <c r="G10" s="281">
        <v>2790415</v>
      </c>
      <c r="H10" s="130">
        <v>5403</v>
      </c>
      <c r="I10" s="24">
        <v>2755920</v>
      </c>
      <c r="J10" s="24">
        <v>29092</v>
      </c>
      <c r="K10" s="276">
        <f t="shared" si="0"/>
        <v>3017033</v>
      </c>
      <c r="L10" s="277">
        <f t="shared" si="1"/>
        <v>7562</v>
      </c>
      <c r="M10" s="277">
        <f t="shared" si="2"/>
        <v>2970903</v>
      </c>
      <c r="N10" s="306">
        <f t="shared" si="3"/>
        <v>38568</v>
      </c>
      <c r="O10" s="264">
        <f t="shared" si="4"/>
        <v>48.048902030633769</v>
      </c>
    </row>
    <row r="11" spans="2:29" x14ac:dyDescent="0.3">
      <c r="B11" s="212">
        <v>1972</v>
      </c>
      <c r="C11" s="279">
        <v>5775880</v>
      </c>
      <c r="D11" s="131">
        <v>13416</v>
      </c>
      <c r="E11" s="15">
        <v>5694813</v>
      </c>
      <c r="F11" s="70">
        <v>67651</v>
      </c>
      <c r="G11" s="279">
        <v>2780536</v>
      </c>
      <c r="H11" s="131">
        <v>5550</v>
      </c>
      <c r="I11" s="15">
        <v>2746034</v>
      </c>
      <c r="J11" s="15">
        <v>28952</v>
      </c>
      <c r="K11" s="276">
        <f t="shared" si="0"/>
        <v>2995344</v>
      </c>
      <c r="L11" s="277">
        <f t="shared" si="1"/>
        <v>7866</v>
      </c>
      <c r="M11" s="277">
        <f t="shared" si="2"/>
        <v>2948779</v>
      </c>
      <c r="N11" s="306">
        <f t="shared" si="3"/>
        <v>38699</v>
      </c>
      <c r="O11" s="264">
        <f t="shared" si="4"/>
        <v>48.140473832558847</v>
      </c>
    </row>
    <row r="12" spans="2:29" x14ac:dyDescent="0.3">
      <c r="B12" s="212">
        <v>1973</v>
      </c>
      <c r="C12" s="279">
        <v>5692285</v>
      </c>
      <c r="D12" s="131">
        <v>13749</v>
      </c>
      <c r="E12" s="15">
        <v>5609951</v>
      </c>
      <c r="F12" s="70">
        <v>68585</v>
      </c>
      <c r="G12" s="279">
        <v>2746525</v>
      </c>
      <c r="H12" s="131">
        <v>5716</v>
      </c>
      <c r="I12" s="15">
        <v>2711625</v>
      </c>
      <c r="J12" s="15">
        <v>29184</v>
      </c>
      <c r="K12" s="276">
        <f t="shared" si="0"/>
        <v>2945760</v>
      </c>
      <c r="L12" s="277">
        <f t="shared" si="1"/>
        <v>8033</v>
      </c>
      <c r="M12" s="277">
        <f t="shared" si="2"/>
        <v>2898326</v>
      </c>
      <c r="N12" s="306">
        <f t="shared" si="3"/>
        <v>39401</v>
      </c>
      <c r="O12" s="264">
        <f t="shared" si="4"/>
        <v>48.249955861310525</v>
      </c>
    </row>
    <row r="13" spans="2:29" x14ac:dyDescent="0.3">
      <c r="B13" s="212">
        <v>1974</v>
      </c>
      <c r="C13" s="279">
        <v>5618768</v>
      </c>
      <c r="D13" s="131">
        <v>14042</v>
      </c>
      <c r="E13" s="15">
        <v>5535714</v>
      </c>
      <c r="F13" s="70">
        <v>69012</v>
      </c>
      <c r="G13" s="279">
        <v>2715586</v>
      </c>
      <c r="H13" s="131">
        <v>5900</v>
      </c>
      <c r="I13" s="15">
        <v>2680097</v>
      </c>
      <c r="J13" s="15">
        <v>29589</v>
      </c>
      <c r="K13" s="276">
        <f t="shared" si="0"/>
        <v>2903182</v>
      </c>
      <c r="L13" s="277">
        <f t="shared" si="1"/>
        <v>8142</v>
      </c>
      <c r="M13" s="277">
        <f t="shared" si="2"/>
        <v>2855617</v>
      </c>
      <c r="N13" s="306">
        <f t="shared" si="3"/>
        <v>39423</v>
      </c>
      <c r="O13" s="264">
        <f t="shared" si="4"/>
        <v>48.330630486967962</v>
      </c>
    </row>
    <row r="14" spans="2:29" x14ac:dyDescent="0.3">
      <c r="B14" s="212">
        <v>1975</v>
      </c>
      <c r="C14" s="279">
        <v>5599074</v>
      </c>
      <c r="D14" s="131">
        <v>14424</v>
      </c>
      <c r="E14" s="15">
        <v>5514890</v>
      </c>
      <c r="F14" s="70">
        <v>69760</v>
      </c>
      <c r="G14" s="279">
        <v>2709133</v>
      </c>
      <c r="H14" s="131">
        <v>6129</v>
      </c>
      <c r="I14" s="15">
        <v>2673239</v>
      </c>
      <c r="J14" s="15">
        <v>29765</v>
      </c>
      <c r="K14" s="276">
        <f t="shared" si="0"/>
        <v>2889941</v>
      </c>
      <c r="L14" s="277">
        <f t="shared" si="1"/>
        <v>8295</v>
      </c>
      <c r="M14" s="277">
        <f t="shared" si="2"/>
        <v>2841651</v>
      </c>
      <c r="N14" s="306">
        <f t="shared" si="3"/>
        <v>39995</v>
      </c>
      <c r="O14" s="264">
        <f t="shared" si="4"/>
        <v>48.385375867509524</v>
      </c>
    </row>
    <row r="15" spans="2:29" x14ac:dyDescent="0.3">
      <c r="B15" s="212">
        <v>1976</v>
      </c>
      <c r="C15" s="279">
        <v>5503737</v>
      </c>
      <c r="D15" s="131">
        <v>14544</v>
      </c>
      <c r="E15" s="15">
        <v>5419880</v>
      </c>
      <c r="F15" s="70">
        <v>69313</v>
      </c>
      <c r="G15" s="279">
        <v>2666904</v>
      </c>
      <c r="H15" s="131">
        <v>6273</v>
      </c>
      <c r="I15" s="15">
        <v>2630905</v>
      </c>
      <c r="J15" s="15">
        <v>29726</v>
      </c>
      <c r="K15" s="276">
        <f t="shared" si="0"/>
        <v>2836833</v>
      </c>
      <c r="L15" s="277">
        <f t="shared" si="1"/>
        <v>8271</v>
      </c>
      <c r="M15" s="277">
        <f t="shared" si="2"/>
        <v>2788975</v>
      </c>
      <c r="N15" s="306">
        <f t="shared" si="3"/>
        <v>39587</v>
      </c>
      <c r="O15" s="264">
        <f t="shared" si="4"/>
        <v>48.456239823959613</v>
      </c>
    </row>
    <row r="16" spans="2:29" x14ac:dyDescent="0.3">
      <c r="B16" s="212">
        <v>1977</v>
      </c>
      <c r="C16" s="279">
        <v>5514417</v>
      </c>
      <c r="D16" s="131">
        <v>14713</v>
      </c>
      <c r="E16" s="15">
        <v>5430791</v>
      </c>
      <c r="F16" s="70">
        <v>68913</v>
      </c>
      <c r="G16" s="279">
        <v>2672527</v>
      </c>
      <c r="H16" s="131">
        <v>6363</v>
      </c>
      <c r="I16" s="15">
        <v>2636340</v>
      </c>
      <c r="J16" s="15">
        <v>29824</v>
      </c>
      <c r="K16" s="276">
        <f t="shared" si="0"/>
        <v>2841890</v>
      </c>
      <c r="L16" s="277">
        <f t="shared" si="1"/>
        <v>8350</v>
      </c>
      <c r="M16" s="277">
        <f t="shared" si="2"/>
        <v>2794451</v>
      </c>
      <c r="N16" s="306">
        <f t="shared" si="3"/>
        <v>39089</v>
      </c>
      <c r="O16" s="264">
        <f t="shared" si="4"/>
        <v>48.464361690456123</v>
      </c>
    </row>
    <row r="17" spans="2:29" x14ac:dyDescent="0.3">
      <c r="B17" s="212">
        <v>1978</v>
      </c>
      <c r="C17" s="279">
        <v>5604365</v>
      </c>
      <c r="D17" s="131">
        <v>14997</v>
      </c>
      <c r="E17" s="15">
        <v>5519855</v>
      </c>
      <c r="F17" s="70">
        <v>69513</v>
      </c>
      <c r="G17" s="279">
        <v>2719650</v>
      </c>
      <c r="H17" s="131">
        <v>6528</v>
      </c>
      <c r="I17" s="15">
        <v>2682926</v>
      </c>
      <c r="J17" s="15">
        <v>30196</v>
      </c>
      <c r="K17" s="276">
        <f t="shared" si="0"/>
        <v>2884715</v>
      </c>
      <c r="L17" s="277">
        <f t="shared" si="1"/>
        <v>8469</v>
      </c>
      <c r="M17" s="277">
        <f t="shared" si="2"/>
        <v>2836929</v>
      </c>
      <c r="N17" s="306">
        <f t="shared" si="3"/>
        <v>39317</v>
      </c>
      <c r="O17" s="264">
        <f t="shared" si="4"/>
        <v>48.527353232703433</v>
      </c>
    </row>
    <row r="18" spans="2:29" ht="12.75" thickBot="1" x14ac:dyDescent="0.35">
      <c r="B18" s="12">
        <v>1979</v>
      </c>
      <c r="C18" s="280">
        <v>5640712</v>
      </c>
      <c r="D18" s="134">
        <v>15445</v>
      </c>
      <c r="E18" s="34">
        <v>5554789</v>
      </c>
      <c r="F18" s="72">
        <v>70478</v>
      </c>
      <c r="G18" s="280">
        <v>2738454</v>
      </c>
      <c r="H18" s="134">
        <v>6834</v>
      </c>
      <c r="I18" s="34">
        <v>2700624</v>
      </c>
      <c r="J18" s="34">
        <v>30996</v>
      </c>
      <c r="K18" s="276">
        <f t="shared" si="0"/>
        <v>2902258</v>
      </c>
      <c r="L18" s="277">
        <f t="shared" si="1"/>
        <v>8611</v>
      </c>
      <c r="M18" s="277">
        <f t="shared" si="2"/>
        <v>2854165</v>
      </c>
      <c r="N18" s="306">
        <f t="shared" si="3"/>
        <v>39482</v>
      </c>
      <c r="O18" s="264">
        <f t="shared" si="4"/>
        <v>48.548020179012866</v>
      </c>
    </row>
    <row r="19" spans="2:29" x14ac:dyDescent="0.3">
      <c r="B19" s="42">
        <v>1980</v>
      </c>
      <c r="C19" s="278">
        <v>5658002</v>
      </c>
      <c r="D19" s="133">
        <v>16225</v>
      </c>
      <c r="E19" s="31">
        <v>5569402</v>
      </c>
      <c r="F19" s="77">
        <v>72375</v>
      </c>
      <c r="G19" s="278">
        <v>2745382</v>
      </c>
      <c r="H19" s="133">
        <v>7218</v>
      </c>
      <c r="I19" s="31">
        <v>2706146</v>
      </c>
      <c r="J19" s="31">
        <v>32018</v>
      </c>
      <c r="K19" s="274">
        <f t="shared" si="0"/>
        <v>2912620</v>
      </c>
      <c r="L19" s="275">
        <f t="shared" si="1"/>
        <v>9007</v>
      </c>
      <c r="M19" s="275">
        <f t="shared" si="2"/>
        <v>2863256</v>
      </c>
      <c r="N19" s="305">
        <f t="shared" si="3"/>
        <v>40357</v>
      </c>
      <c r="O19" s="264">
        <f t="shared" si="4"/>
        <v>48.522110808727184</v>
      </c>
    </row>
    <row r="20" spans="2:29" x14ac:dyDescent="0.3">
      <c r="B20" s="39">
        <v>1981</v>
      </c>
      <c r="C20" s="281">
        <v>5586494</v>
      </c>
      <c r="D20" s="130">
        <v>16144</v>
      </c>
      <c r="E20" s="24">
        <v>5497280</v>
      </c>
      <c r="F20" s="69">
        <v>73070</v>
      </c>
      <c r="G20" s="281">
        <v>2712067</v>
      </c>
      <c r="H20" s="130">
        <v>7304</v>
      </c>
      <c r="I20" s="24">
        <v>2672312</v>
      </c>
      <c r="J20" s="24">
        <v>32451</v>
      </c>
      <c r="K20" s="276">
        <f t="shared" si="0"/>
        <v>2874427</v>
      </c>
      <c r="L20" s="277">
        <f t="shared" si="1"/>
        <v>8840</v>
      </c>
      <c r="M20" s="277">
        <f t="shared" si="2"/>
        <v>2824968</v>
      </c>
      <c r="N20" s="306">
        <f t="shared" si="3"/>
        <v>40619</v>
      </c>
      <c r="O20" s="264">
        <f t="shared" si="4"/>
        <v>48.546852462385175</v>
      </c>
    </row>
    <row r="21" spans="2:29" x14ac:dyDescent="0.3">
      <c r="B21" s="212">
        <v>1982</v>
      </c>
      <c r="C21" s="279">
        <v>5465248</v>
      </c>
      <c r="D21" s="131">
        <v>16430</v>
      </c>
      <c r="E21" s="15">
        <v>5375433</v>
      </c>
      <c r="F21" s="70">
        <v>73385</v>
      </c>
      <c r="G21" s="279">
        <v>2652240</v>
      </c>
      <c r="H21" s="131">
        <v>7442</v>
      </c>
      <c r="I21" s="15">
        <v>2612086</v>
      </c>
      <c r="J21" s="15">
        <v>32712</v>
      </c>
      <c r="K21" s="276">
        <f t="shared" si="0"/>
        <v>2813008</v>
      </c>
      <c r="L21" s="277">
        <f t="shared" si="1"/>
        <v>8988</v>
      </c>
      <c r="M21" s="277">
        <f t="shared" si="2"/>
        <v>2763347</v>
      </c>
      <c r="N21" s="306">
        <f t="shared" si="3"/>
        <v>40673</v>
      </c>
      <c r="O21" s="264">
        <f t="shared" si="4"/>
        <v>48.529179279696002</v>
      </c>
    </row>
    <row r="22" spans="2:29" x14ac:dyDescent="0.3">
      <c r="B22" s="212">
        <v>1983</v>
      </c>
      <c r="C22" s="279">
        <v>5257164</v>
      </c>
      <c r="D22" s="131">
        <v>16627</v>
      </c>
      <c r="E22" s="15">
        <v>5167597</v>
      </c>
      <c r="F22" s="70">
        <v>72940</v>
      </c>
      <c r="G22" s="279">
        <v>2550371</v>
      </c>
      <c r="H22" s="131">
        <v>7573</v>
      </c>
      <c r="I22" s="15">
        <v>2510223</v>
      </c>
      <c r="J22" s="15">
        <v>32575</v>
      </c>
      <c r="K22" s="276">
        <f t="shared" si="0"/>
        <v>2706793</v>
      </c>
      <c r="L22" s="277">
        <f t="shared" si="1"/>
        <v>9054</v>
      </c>
      <c r="M22" s="277">
        <f t="shared" si="2"/>
        <v>2657374</v>
      </c>
      <c r="N22" s="306">
        <f t="shared" si="3"/>
        <v>40365</v>
      </c>
      <c r="O22" s="264">
        <f t="shared" si="4"/>
        <v>48.512296744023963</v>
      </c>
    </row>
    <row r="23" spans="2:29" x14ac:dyDescent="0.3">
      <c r="B23" s="212">
        <v>1984</v>
      </c>
      <c r="C23" s="279">
        <v>5040958</v>
      </c>
      <c r="D23" s="131">
        <v>16787</v>
      </c>
      <c r="E23" s="15">
        <v>4951599</v>
      </c>
      <c r="F23" s="70">
        <v>72572</v>
      </c>
      <c r="G23" s="279">
        <v>2446787</v>
      </c>
      <c r="H23" s="131">
        <v>7634</v>
      </c>
      <c r="I23" s="15">
        <v>2407027</v>
      </c>
      <c r="J23" s="15">
        <v>32126</v>
      </c>
      <c r="K23" s="276">
        <f t="shared" si="0"/>
        <v>2594171</v>
      </c>
      <c r="L23" s="277">
        <f t="shared" si="1"/>
        <v>9153</v>
      </c>
      <c r="M23" s="277">
        <f t="shared" si="2"/>
        <v>2544572</v>
      </c>
      <c r="N23" s="306">
        <f t="shared" si="3"/>
        <v>40446</v>
      </c>
      <c r="O23" s="264">
        <f t="shared" si="4"/>
        <v>48.538135013225656</v>
      </c>
    </row>
    <row r="24" spans="2:29" x14ac:dyDescent="0.3">
      <c r="B24" s="212">
        <v>1985</v>
      </c>
      <c r="C24" s="279">
        <v>4856752</v>
      </c>
      <c r="D24" s="131">
        <v>16463</v>
      </c>
      <c r="E24" s="15">
        <v>4768336</v>
      </c>
      <c r="F24" s="70">
        <v>71953</v>
      </c>
      <c r="G24" s="279">
        <v>2357028</v>
      </c>
      <c r="H24" s="131">
        <v>7481</v>
      </c>
      <c r="I24" s="15">
        <v>2317846</v>
      </c>
      <c r="J24" s="15">
        <v>31701</v>
      </c>
      <c r="K24" s="276">
        <f t="shared" si="0"/>
        <v>2499724</v>
      </c>
      <c r="L24" s="277">
        <f t="shared" si="1"/>
        <v>8982</v>
      </c>
      <c r="M24" s="277">
        <f t="shared" si="2"/>
        <v>2450490</v>
      </c>
      <c r="N24" s="306">
        <f t="shared" si="3"/>
        <v>40252</v>
      </c>
      <c r="O24" s="264">
        <f t="shared" si="4"/>
        <v>48.530952373108612</v>
      </c>
    </row>
    <row r="25" spans="2:29" x14ac:dyDescent="0.3">
      <c r="B25" s="212">
        <v>1986</v>
      </c>
      <c r="C25" s="279">
        <v>4798323</v>
      </c>
      <c r="D25" s="131">
        <v>16092</v>
      </c>
      <c r="E25" s="15">
        <v>4713392</v>
      </c>
      <c r="F25" s="70">
        <v>68839</v>
      </c>
      <c r="G25" s="279">
        <v>2328820</v>
      </c>
      <c r="H25" s="131">
        <v>7350</v>
      </c>
      <c r="I25" s="15">
        <v>2291048</v>
      </c>
      <c r="J25" s="15">
        <v>30422</v>
      </c>
      <c r="K25" s="276">
        <f t="shared" si="0"/>
        <v>2469503</v>
      </c>
      <c r="L25" s="277">
        <f t="shared" si="1"/>
        <v>8742</v>
      </c>
      <c r="M25" s="277">
        <f t="shared" si="2"/>
        <v>2422344</v>
      </c>
      <c r="N25" s="306">
        <f t="shared" si="3"/>
        <v>38417</v>
      </c>
      <c r="O25" s="264">
        <f t="shared" si="4"/>
        <v>48.534039913528119</v>
      </c>
    </row>
    <row r="26" spans="2:29" x14ac:dyDescent="0.3">
      <c r="B26" s="212">
        <v>1987</v>
      </c>
      <c r="C26" s="279">
        <v>4771722</v>
      </c>
      <c r="D26" s="131">
        <v>15698</v>
      </c>
      <c r="E26" s="15">
        <v>4686467</v>
      </c>
      <c r="F26" s="70">
        <v>69557</v>
      </c>
      <c r="G26" s="279">
        <v>2315214</v>
      </c>
      <c r="H26" s="131">
        <v>7234</v>
      </c>
      <c r="I26" s="15">
        <v>2277094</v>
      </c>
      <c r="J26" s="15">
        <v>30886</v>
      </c>
      <c r="K26" s="276">
        <f t="shared" si="0"/>
        <v>2456508</v>
      </c>
      <c r="L26" s="277">
        <f t="shared" si="1"/>
        <v>8464</v>
      </c>
      <c r="M26" s="277">
        <f t="shared" si="2"/>
        <v>2409373</v>
      </c>
      <c r="N26" s="306">
        <f t="shared" si="3"/>
        <v>38671</v>
      </c>
      <c r="O26" s="264">
        <f t="shared" si="4"/>
        <v>48.519465299948322</v>
      </c>
    </row>
    <row r="27" spans="2:29" x14ac:dyDescent="0.3">
      <c r="B27" s="212">
        <v>1988</v>
      </c>
      <c r="C27" s="279">
        <v>4819857</v>
      </c>
      <c r="D27" s="131">
        <v>15764</v>
      </c>
      <c r="E27" s="15">
        <v>4734878</v>
      </c>
      <c r="F27" s="70">
        <v>69215</v>
      </c>
      <c r="G27" s="279">
        <v>2339499</v>
      </c>
      <c r="H27" s="131">
        <v>7311</v>
      </c>
      <c r="I27" s="15">
        <v>2301327</v>
      </c>
      <c r="J27" s="15">
        <v>30861</v>
      </c>
      <c r="K27" s="276">
        <f t="shared" si="0"/>
        <v>2480358</v>
      </c>
      <c r="L27" s="277">
        <f t="shared" si="1"/>
        <v>8453</v>
      </c>
      <c r="M27" s="277">
        <f t="shared" si="2"/>
        <v>2433551</v>
      </c>
      <c r="N27" s="306">
        <f t="shared" si="3"/>
        <v>38354</v>
      </c>
      <c r="O27" s="264">
        <f t="shared" si="4"/>
        <v>48.538763701910661</v>
      </c>
    </row>
    <row r="28" spans="2:29" ht="12.75" thickBot="1" x14ac:dyDescent="0.35">
      <c r="B28" s="12">
        <v>1989</v>
      </c>
      <c r="C28" s="280">
        <v>4894261</v>
      </c>
      <c r="D28" s="134">
        <v>15450</v>
      </c>
      <c r="E28" s="34">
        <v>4809958</v>
      </c>
      <c r="F28" s="72">
        <v>68853</v>
      </c>
      <c r="G28" s="280">
        <v>2376616</v>
      </c>
      <c r="H28" s="134">
        <v>7224</v>
      </c>
      <c r="I28" s="34">
        <v>2338565</v>
      </c>
      <c r="J28" s="34">
        <v>30827</v>
      </c>
      <c r="K28" s="276">
        <f t="shared" si="0"/>
        <v>2517645</v>
      </c>
      <c r="L28" s="277">
        <f t="shared" si="1"/>
        <v>8226</v>
      </c>
      <c r="M28" s="277">
        <f t="shared" si="2"/>
        <v>2471393</v>
      </c>
      <c r="N28" s="306">
        <f t="shared" si="3"/>
        <v>38026</v>
      </c>
      <c r="O28" s="264">
        <f t="shared" si="4"/>
        <v>48.559241119343653</v>
      </c>
    </row>
    <row r="29" spans="2:29" x14ac:dyDescent="0.3">
      <c r="B29" s="42">
        <v>1990</v>
      </c>
      <c r="C29" s="278">
        <v>4868520</v>
      </c>
      <c r="D29" s="133">
        <v>15840</v>
      </c>
      <c r="E29" s="31">
        <v>4783205</v>
      </c>
      <c r="F29" s="77">
        <v>69475</v>
      </c>
      <c r="G29" s="278">
        <v>2362050</v>
      </c>
      <c r="H29" s="133">
        <v>7441</v>
      </c>
      <c r="I29" s="31">
        <v>2323189</v>
      </c>
      <c r="J29" s="31">
        <v>31420</v>
      </c>
      <c r="K29" s="274">
        <f t="shared" si="0"/>
        <v>2506470</v>
      </c>
      <c r="L29" s="275">
        <f t="shared" si="1"/>
        <v>8399</v>
      </c>
      <c r="M29" s="275">
        <f t="shared" si="2"/>
        <v>2460016</v>
      </c>
      <c r="N29" s="305">
        <f t="shared" si="3"/>
        <v>38055</v>
      </c>
      <c r="O29" s="264">
        <f t="shared" si="4"/>
        <v>48.516797712651893</v>
      </c>
    </row>
    <row r="30" spans="2:29" x14ac:dyDescent="0.3">
      <c r="B30" s="39">
        <v>1991</v>
      </c>
      <c r="C30" s="281">
        <v>4758505</v>
      </c>
      <c r="D30" s="130">
        <v>15464</v>
      </c>
      <c r="E30" s="24">
        <v>4673394</v>
      </c>
      <c r="F30" s="69">
        <v>69647</v>
      </c>
      <c r="G30" s="281">
        <v>2306271</v>
      </c>
      <c r="H30" s="130">
        <v>7311</v>
      </c>
      <c r="I30" s="24">
        <v>2267191</v>
      </c>
      <c r="J30" s="24">
        <v>31769</v>
      </c>
      <c r="K30" s="276">
        <f t="shared" si="0"/>
        <v>2452234</v>
      </c>
      <c r="L30" s="277">
        <f t="shared" si="1"/>
        <v>8153</v>
      </c>
      <c r="M30" s="277">
        <f t="shared" si="2"/>
        <v>2406203</v>
      </c>
      <c r="N30" s="306">
        <f t="shared" si="3"/>
        <v>37878</v>
      </c>
      <c r="O30" s="264">
        <f t="shared" si="4"/>
        <v>48.466293510251646</v>
      </c>
    </row>
    <row r="31" spans="2:29" ht="13.5" x14ac:dyDescent="0.3">
      <c r="B31" s="212">
        <v>1992</v>
      </c>
      <c r="C31" s="279">
        <v>4560128</v>
      </c>
      <c r="D31" s="131">
        <v>15174</v>
      </c>
      <c r="E31" s="15">
        <v>4475696</v>
      </c>
      <c r="F31" s="70">
        <v>69258</v>
      </c>
      <c r="G31" s="279">
        <v>2204629</v>
      </c>
      <c r="H31" s="131">
        <v>7180</v>
      </c>
      <c r="I31" s="15">
        <v>2165506</v>
      </c>
      <c r="J31" s="15">
        <v>31943</v>
      </c>
      <c r="K31" s="276">
        <f t="shared" si="0"/>
        <v>2355499</v>
      </c>
      <c r="L31" s="277">
        <f t="shared" si="1"/>
        <v>7994</v>
      </c>
      <c r="M31" s="277">
        <f t="shared" si="2"/>
        <v>2310190</v>
      </c>
      <c r="N31" s="306">
        <f t="shared" si="3"/>
        <v>37315</v>
      </c>
      <c r="O31" s="264">
        <f t="shared" si="4"/>
        <v>48.345770118733512</v>
      </c>
      <c r="Q31" s="206"/>
      <c r="AC31" s="206"/>
    </row>
    <row r="32" spans="2:29" x14ac:dyDescent="0.3">
      <c r="B32" s="212">
        <v>1993</v>
      </c>
      <c r="C32" s="279">
        <v>4336252</v>
      </c>
      <c r="D32" s="131">
        <v>14948</v>
      </c>
      <c r="E32" s="15">
        <v>4253912</v>
      </c>
      <c r="F32" s="70">
        <v>67392</v>
      </c>
      <c r="G32" s="279">
        <v>2091636</v>
      </c>
      <c r="H32" s="131">
        <v>7110</v>
      </c>
      <c r="I32" s="15">
        <v>2053346</v>
      </c>
      <c r="J32" s="15">
        <v>31180</v>
      </c>
      <c r="K32" s="276">
        <f t="shared" si="0"/>
        <v>2244616</v>
      </c>
      <c r="L32" s="277">
        <f t="shared" si="1"/>
        <v>7838</v>
      </c>
      <c r="M32" s="277">
        <f t="shared" si="2"/>
        <v>2200566</v>
      </c>
      <c r="N32" s="306">
        <f t="shared" si="3"/>
        <v>36212</v>
      </c>
      <c r="O32" s="264">
        <f t="shared" si="4"/>
        <v>48.236034252621849</v>
      </c>
    </row>
    <row r="33" spans="2:15" x14ac:dyDescent="0.3">
      <c r="B33" s="212">
        <v>1994</v>
      </c>
      <c r="C33" s="279">
        <v>4099395</v>
      </c>
      <c r="D33" s="131">
        <v>14723</v>
      </c>
      <c r="E33" s="15">
        <v>4020464</v>
      </c>
      <c r="F33" s="70">
        <v>64208</v>
      </c>
      <c r="G33" s="279">
        <v>1971311</v>
      </c>
      <c r="H33" s="131">
        <v>7041</v>
      </c>
      <c r="I33" s="15">
        <v>1934402</v>
      </c>
      <c r="J33" s="15">
        <v>29868</v>
      </c>
      <c r="K33" s="276">
        <f t="shared" si="0"/>
        <v>2128084</v>
      </c>
      <c r="L33" s="277">
        <f t="shared" si="1"/>
        <v>7682</v>
      </c>
      <c r="M33" s="277">
        <f t="shared" si="2"/>
        <v>2086062</v>
      </c>
      <c r="N33" s="306">
        <f t="shared" si="3"/>
        <v>34340</v>
      </c>
      <c r="O33" s="264">
        <f t="shared" si="4"/>
        <v>48.087851987915293</v>
      </c>
    </row>
    <row r="34" spans="2:15" x14ac:dyDescent="0.3">
      <c r="B34" s="212">
        <v>1995</v>
      </c>
      <c r="C34" s="279">
        <v>3905163</v>
      </c>
      <c r="D34" s="131">
        <v>14316</v>
      </c>
      <c r="E34" s="15">
        <v>3828284</v>
      </c>
      <c r="F34" s="70">
        <v>62563</v>
      </c>
      <c r="G34" s="279">
        <v>1869239</v>
      </c>
      <c r="H34" s="131">
        <v>6849</v>
      </c>
      <c r="I34" s="15">
        <v>1833130</v>
      </c>
      <c r="J34" s="15">
        <v>29260</v>
      </c>
      <c r="K34" s="276">
        <f t="shared" si="0"/>
        <v>2035924</v>
      </c>
      <c r="L34" s="277">
        <f t="shared" si="1"/>
        <v>7467</v>
      </c>
      <c r="M34" s="277">
        <f t="shared" si="2"/>
        <v>1995154</v>
      </c>
      <c r="N34" s="306">
        <f t="shared" si="3"/>
        <v>33303</v>
      </c>
      <c r="O34" s="264">
        <f t="shared" si="4"/>
        <v>47.865838122506027</v>
      </c>
    </row>
    <row r="35" spans="2:15" x14ac:dyDescent="0.3">
      <c r="B35" s="212">
        <v>1996</v>
      </c>
      <c r="C35" s="279">
        <v>3800540</v>
      </c>
      <c r="D35" s="131">
        <v>13800</v>
      </c>
      <c r="E35" s="15">
        <v>3725840</v>
      </c>
      <c r="F35" s="70">
        <v>60900</v>
      </c>
      <c r="G35" s="279">
        <v>1809427</v>
      </c>
      <c r="H35" s="135">
        <v>6621</v>
      </c>
      <c r="I35" s="210">
        <v>1774350</v>
      </c>
      <c r="J35" s="210">
        <v>28456</v>
      </c>
      <c r="K35" s="276">
        <f t="shared" si="0"/>
        <v>1991113</v>
      </c>
      <c r="L35" s="277">
        <f t="shared" si="1"/>
        <v>7179</v>
      </c>
      <c r="M35" s="277">
        <f t="shared" si="2"/>
        <v>1951490</v>
      </c>
      <c r="N35" s="306">
        <f t="shared" si="3"/>
        <v>32444</v>
      </c>
      <c r="O35" s="264">
        <f t="shared" si="4"/>
        <v>47.609734406163334</v>
      </c>
    </row>
    <row r="36" spans="2:15" x14ac:dyDescent="0.3">
      <c r="B36" s="212">
        <v>1997</v>
      </c>
      <c r="C36" s="279">
        <v>3783986</v>
      </c>
      <c r="D36" s="131">
        <v>13326</v>
      </c>
      <c r="E36" s="15">
        <v>3712453</v>
      </c>
      <c r="F36" s="70">
        <v>58207</v>
      </c>
      <c r="G36" s="279">
        <v>1795789</v>
      </c>
      <c r="H36" s="135">
        <v>6453</v>
      </c>
      <c r="I36" s="210">
        <v>1762121</v>
      </c>
      <c r="J36" s="210">
        <v>27215</v>
      </c>
      <c r="K36" s="276">
        <f t="shared" ref="K36:K60" si="5">C36-G36</f>
        <v>1988197</v>
      </c>
      <c r="L36" s="277">
        <f t="shared" ref="L36:L60" si="6">D36-H36</f>
        <v>6873</v>
      </c>
      <c r="M36" s="277">
        <f t="shared" ref="M36:M60" si="7">E36-I36</f>
        <v>1950332</v>
      </c>
      <c r="N36" s="306">
        <f t="shared" ref="N36:N60" si="8">F36-J36</f>
        <v>30992</v>
      </c>
      <c r="O36" s="264">
        <f t="shared" si="4"/>
        <v>47.457601587320887</v>
      </c>
    </row>
    <row r="37" spans="2:15" x14ac:dyDescent="0.3">
      <c r="B37" s="212">
        <v>1998</v>
      </c>
      <c r="C37" s="279">
        <v>3834561</v>
      </c>
      <c r="D37" s="131">
        <v>12807</v>
      </c>
      <c r="E37" s="15">
        <v>3767191</v>
      </c>
      <c r="F37" s="70">
        <v>54563</v>
      </c>
      <c r="G37" s="279">
        <v>1816909</v>
      </c>
      <c r="H37" s="135">
        <v>6254</v>
      </c>
      <c r="I37" s="210">
        <v>1785097</v>
      </c>
      <c r="J37" s="210">
        <v>25558</v>
      </c>
      <c r="K37" s="276">
        <f t="shared" si="5"/>
        <v>2017652</v>
      </c>
      <c r="L37" s="277">
        <f t="shared" si="6"/>
        <v>6553</v>
      </c>
      <c r="M37" s="277">
        <f t="shared" si="7"/>
        <v>1982094</v>
      </c>
      <c r="N37" s="306">
        <f t="shared" si="8"/>
        <v>29005</v>
      </c>
      <c r="O37" s="264">
        <f t="shared" si="4"/>
        <v>47.382451341887638</v>
      </c>
    </row>
    <row r="38" spans="2:15" ht="12.75" thickBot="1" x14ac:dyDescent="0.35">
      <c r="B38" s="12">
        <v>1999</v>
      </c>
      <c r="C38" s="280">
        <v>3935537</v>
      </c>
      <c r="D38" s="134">
        <v>12197</v>
      </c>
      <c r="E38" s="34">
        <v>3870781</v>
      </c>
      <c r="F38" s="72">
        <v>52559</v>
      </c>
      <c r="G38" s="280">
        <v>1859349</v>
      </c>
      <c r="H38" s="136">
        <v>5980</v>
      </c>
      <c r="I38" s="8">
        <v>1828749</v>
      </c>
      <c r="J38" s="8">
        <v>24620</v>
      </c>
      <c r="K38" s="276">
        <f t="shared" si="5"/>
        <v>2076188</v>
      </c>
      <c r="L38" s="277">
        <f t="shared" si="6"/>
        <v>6217</v>
      </c>
      <c r="M38" s="277">
        <f t="shared" si="7"/>
        <v>2042032</v>
      </c>
      <c r="N38" s="306">
        <f t="shared" si="8"/>
        <v>27939</v>
      </c>
      <c r="O38" s="264">
        <f t="shared" si="4"/>
        <v>47.245115469629681</v>
      </c>
    </row>
    <row r="39" spans="2:15" x14ac:dyDescent="0.3">
      <c r="B39" s="42">
        <v>2000</v>
      </c>
      <c r="C39" s="278">
        <v>4019991</v>
      </c>
      <c r="D39" s="133">
        <v>11720</v>
      </c>
      <c r="E39" s="31">
        <v>3955856</v>
      </c>
      <c r="F39" s="77">
        <v>52415</v>
      </c>
      <c r="G39" s="278">
        <v>1890575</v>
      </c>
      <c r="H39" s="139">
        <v>5750</v>
      </c>
      <c r="I39" s="45">
        <v>1860296</v>
      </c>
      <c r="J39" s="45">
        <v>24529</v>
      </c>
      <c r="K39" s="274">
        <f t="shared" si="5"/>
        <v>2129416</v>
      </c>
      <c r="L39" s="275">
        <f t="shared" si="6"/>
        <v>5970</v>
      </c>
      <c r="M39" s="275">
        <f t="shared" si="7"/>
        <v>2095560</v>
      </c>
      <c r="N39" s="305">
        <f t="shared" si="8"/>
        <v>27886</v>
      </c>
      <c r="O39" s="264">
        <f t="shared" si="4"/>
        <v>47.029334145275449</v>
      </c>
    </row>
    <row r="40" spans="2:15" x14ac:dyDescent="0.3">
      <c r="B40" s="39">
        <v>2001</v>
      </c>
      <c r="C40" s="281">
        <v>4089429</v>
      </c>
      <c r="D40" s="130">
        <v>11367</v>
      </c>
      <c r="E40" s="24">
        <v>4026320</v>
      </c>
      <c r="F40" s="69">
        <v>51742</v>
      </c>
      <c r="G40" s="281">
        <v>1918572</v>
      </c>
      <c r="H40" s="137">
        <v>5554</v>
      </c>
      <c r="I40" s="37">
        <v>1888666</v>
      </c>
      <c r="J40" s="37">
        <v>24352</v>
      </c>
      <c r="K40" s="276">
        <f t="shared" si="5"/>
        <v>2170857</v>
      </c>
      <c r="L40" s="277">
        <f t="shared" si="6"/>
        <v>5813</v>
      </c>
      <c r="M40" s="277">
        <f t="shared" si="7"/>
        <v>2137654</v>
      </c>
      <c r="N40" s="306">
        <f t="shared" si="8"/>
        <v>27390</v>
      </c>
      <c r="O40" s="264">
        <f t="shared" si="4"/>
        <v>46.915400658624954</v>
      </c>
    </row>
    <row r="41" spans="2:15" x14ac:dyDescent="0.3">
      <c r="B41" s="212">
        <v>2002</v>
      </c>
      <c r="C41" s="279">
        <v>4138366</v>
      </c>
      <c r="D41" s="131">
        <v>11070</v>
      </c>
      <c r="E41" s="15">
        <v>4076286</v>
      </c>
      <c r="F41" s="70">
        <v>51010</v>
      </c>
      <c r="G41" s="279">
        <v>1942874</v>
      </c>
      <c r="H41" s="135">
        <v>5438</v>
      </c>
      <c r="I41" s="210">
        <v>1913381</v>
      </c>
      <c r="J41" s="210">
        <v>24055</v>
      </c>
      <c r="K41" s="276">
        <f t="shared" si="5"/>
        <v>2195492</v>
      </c>
      <c r="L41" s="277">
        <f t="shared" si="6"/>
        <v>5632</v>
      </c>
      <c r="M41" s="277">
        <f t="shared" si="7"/>
        <v>2162905</v>
      </c>
      <c r="N41" s="306">
        <f t="shared" si="8"/>
        <v>26955</v>
      </c>
      <c r="O41" s="264">
        <f t="shared" si="4"/>
        <v>46.947853331483977</v>
      </c>
    </row>
    <row r="42" spans="2:15" x14ac:dyDescent="0.3">
      <c r="B42" s="212">
        <v>2003</v>
      </c>
      <c r="C42" s="279">
        <v>4175626</v>
      </c>
      <c r="D42" s="131">
        <v>10957</v>
      </c>
      <c r="E42" s="15">
        <v>4114351</v>
      </c>
      <c r="F42" s="70">
        <v>50318</v>
      </c>
      <c r="G42" s="279">
        <v>1961914</v>
      </c>
      <c r="H42" s="135">
        <v>5384</v>
      </c>
      <c r="I42" s="210">
        <v>1932676</v>
      </c>
      <c r="J42" s="210">
        <v>23854</v>
      </c>
      <c r="K42" s="276">
        <f t="shared" si="5"/>
        <v>2213712</v>
      </c>
      <c r="L42" s="277">
        <f t="shared" si="6"/>
        <v>5573</v>
      </c>
      <c r="M42" s="277">
        <f t="shared" si="7"/>
        <v>2181675</v>
      </c>
      <c r="N42" s="306">
        <f t="shared" si="8"/>
        <v>26464</v>
      </c>
      <c r="O42" s="264">
        <f t="shared" si="4"/>
        <v>46.9849071731999</v>
      </c>
    </row>
    <row r="43" spans="2:15" x14ac:dyDescent="0.3">
      <c r="B43" s="212">
        <v>2004</v>
      </c>
      <c r="C43" s="279">
        <v>4116195</v>
      </c>
      <c r="D43" s="131">
        <v>10875</v>
      </c>
      <c r="E43" s="15">
        <v>4056433</v>
      </c>
      <c r="F43" s="70">
        <v>48887</v>
      </c>
      <c r="G43" s="279">
        <v>1938962</v>
      </c>
      <c r="H43" s="135">
        <v>5363</v>
      </c>
      <c r="I43" s="210">
        <v>1910466</v>
      </c>
      <c r="J43" s="210">
        <v>23133</v>
      </c>
      <c r="K43" s="276">
        <f t="shared" si="5"/>
        <v>2177233</v>
      </c>
      <c r="L43" s="277">
        <f t="shared" si="6"/>
        <v>5512</v>
      </c>
      <c r="M43" s="277">
        <f t="shared" si="7"/>
        <v>2145967</v>
      </c>
      <c r="N43" s="306">
        <f t="shared" si="8"/>
        <v>25754</v>
      </c>
      <c r="O43" s="264">
        <f t="shared" si="4"/>
        <v>47.105688627482422</v>
      </c>
    </row>
    <row r="44" spans="2:15" x14ac:dyDescent="0.3">
      <c r="B44" s="212">
        <v>2005</v>
      </c>
      <c r="C44" s="279">
        <v>4022801</v>
      </c>
      <c r="D44" s="131">
        <v>10761</v>
      </c>
      <c r="E44" s="15">
        <v>3964657</v>
      </c>
      <c r="F44" s="70">
        <v>47383</v>
      </c>
      <c r="G44" s="279">
        <v>1899694</v>
      </c>
      <c r="H44" s="135">
        <v>5328</v>
      </c>
      <c r="I44" s="210">
        <v>1871773</v>
      </c>
      <c r="J44" s="210">
        <v>22593</v>
      </c>
      <c r="K44" s="276">
        <f t="shared" si="5"/>
        <v>2123107</v>
      </c>
      <c r="L44" s="277">
        <f t="shared" si="6"/>
        <v>5433</v>
      </c>
      <c r="M44" s="277">
        <f t="shared" si="7"/>
        <v>2092884</v>
      </c>
      <c r="N44" s="306">
        <f t="shared" si="8"/>
        <v>24790</v>
      </c>
      <c r="O44" s="264">
        <f t="shared" si="4"/>
        <v>47.2231661471696</v>
      </c>
    </row>
    <row r="45" spans="2:15" x14ac:dyDescent="0.3">
      <c r="B45" s="212">
        <v>2006</v>
      </c>
      <c r="C45" s="279">
        <v>3925043</v>
      </c>
      <c r="D45" s="131">
        <v>10862</v>
      </c>
      <c r="E45" s="15">
        <v>3868011</v>
      </c>
      <c r="F45" s="70">
        <v>46170</v>
      </c>
      <c r="G45" s="279">
        <v>1861538</v>
      </c>
      <c r="H45" s="135">
        <v>5389</v>
      </c>
      <c r="I45" s="210">
        <v>1833973</v>
      </c>
      <c r="J45" s="210">
        <v>22176</v>
      </c>
      <c r="K45" s="276">
        <f t="shared" si="5"/>
        <v>2063505</v>
      </c>
      <c r="L45" s="277">
        <f t="shared" si="6"/>
        <v>5473</v>
      </c>
      <c r="M45" s="277">
        <f t="shared" si="7"/>
        <v>2034038</v>
      </c>
      <c r="N45" s="306">
        <f t="shared" si="8"/>
        <v>23994</v>
      </c>
      <c r="O45" s="264">
        <f t="shared" si="4"/>
        <v>47.427200160609708</v>
      </c>
    </row>
    <row r="46" spans="2:15" x14ac:dyDescent="0.3">
      <c r="B46" s="212">
        <v>2007</v>
      </c>
      <c r="C46" s="279">
        <v>3829998</v>
      </c>
      <c r="D46" s="131">
        <v>10746</v>
      </c>
      <c r="E46" s="15">
        <v>3774159</v>
      </c>
      <c r="F46" s="70">
        <v>45093</v>
      </c>
      <c r="G46" s="279">
        <v>1822727</v>
      </c>
      <c r="H46" s="135">
        <v>5370</v>
      </c>
      <c r="I46" s="210">
        <v>1795636</v>
      </c>
      <c r="J46" s="210">
        <v>21721</v>
      </c>
      <c r="K46" s="276">
        <f t="shared" si="5"/>
        <v>2007271</v>
      </c>
      <c r="L46" s="277">
        <f t="shared" si="6"/>
        <v>5376</v>
      </c>
      <c r="M46" s="277">
        <f t="shared" si="7"/>
        <v>1978523</v>
      </c>
      <c r="N46" s="306">
        <f t="shared" si="8"/>
        <v>23372</v>
      </c>
      <c r="O46" s="264">
        <f t="shared" si="4"/>
        <v>47.590808141414172</v>
      </c>
    </row>
    <row r="47" spans="2:15" x14ac:dyDescent="0.3">
      <c r="B47" s="212">
        <v>2008</v>
      </c>
      <c r="C47" s="279">
        <v>3672207</v>
      </c>
      <c r="D47" s="131">
        <v>10719</v>
      </c>
      <c r="E47" s="15">
        <v>3616384</v>
      </c>
      <c r="F47" s="70">
        <v>45104</v>
      </c>
      <c r="G47" s="279">
        <v>1752912</v>
      </c>
      <c r="H47" s="135">
        <v>5346</v>
      </c>
      <c r="I47" s="210">
        <v>1725717</v>
      </c>
      <c r="J47" s="210">
        <v>21849</v>
      </c>
      <c r="K47" s="276">
        <f t="shared" si="5"/>
        <v>1919295</v>
      </c>
      <c r="L47" s="277">
        <f t="shared" si="6"/>
        <v>5373</v>
      </c>
      <c r="M47" s="277">
        <f t="shared" si="7"/>
        <v>1890667</v>
      </c>
      <c r="N47" s="306">
        <f t="shared" si="8"/>
        <v>23255</v>
      </c>
      <c r="O47" s="264">
        <f t="shared" si="4"/>
        <v>47.734563982912725</v>
      </c>
    </row>
    <row r="48" spans="2:15" ht="12.75" thickBot="1" x14ac:dyDescent="0.35">
      <c r="B48" s="46">
        <v>2009</v>
      </c>
      <c r="C48" s="282">
        <v>3474395</v>
      </c>
      <c r="D48" s="132">
        <v>10667</v>
      </c>
      <c r="E48" s="27">
        <v>3419336</v>
      </c>
      <c r="F48" s="74">
        <v>44392</v>
      </c>
      <c r="G48" s="282">
        <v>1659970</v>
      </c>
      <c r="H48" s="138">
        <v>5310</v>
      </c>
      <c r="I48" s="38">
        <v>1633109</v>
      </c>
      <c r="J48" s="38">
        <v>21551</v>
      </c>
      <c r="K48" s="276">
        <f t="shared" si="5"/>
        <v>1814425</v>
      </c>
      <c r="L48" s="277">
        <f t="shared" si="6"/>
        <v>5357</v>
      </c>
      <c r="M48" s="277">
        <f t="shared" si="7"/>
        <v>1786227</v>
      </c>
      <c r="N48" s="306">
        <f t="shared" si="8"/>
        <v>22841</v>
      </c>
      <c r="O48" s="264">
        <f t="shared" si="4"/>
        <v>47.777238914976564</v>
      </c>
    </row>
    <row r="49" spans="2:15" x14ac:dyDescent="0.3">
      <c r="B49" s="42">
        <v>2010</v>
      </c>
      <c r="C49" s="278">
        <v>3299094</v>
      </c>
      <c r="D49" s="133">
        <v>10558</v>
      </c>
      <c r="E49" s="31">
        <v>3244936</v>
      </c>
      <c r="F49" s="77">
        <v>43600</v>
      </c>
      <c r="G49" s="278">
        <v>1575200</v>
      </c>
      <c r="H49" s="139">
        <v>5272</v>
      </c>
      <c r="I49" s="45">
        <v>1548731</v>
      </c>
      <c r="J49" s="45">
        <v>21197</v>
      </c>
      <c r="K49" s="274">
        <f t="shared" si="5"/>
        <v>1723894</v>
      </c>
      <c r="L49" s="275">
        <f t="shared" si="6"/>
        <v>5286</v>
      </c>
      <c r="M49" s="275">
        <f t="shared" si="7"/>
        <v>1696205</v>
      </c>
      <c r="N49" s="305">
        <f t="shared" si="8"/>
        <v>22403</v>
      </c>
      <c r="O49" s="264">
        <f t="shared" si="4"/>
        <v>47.746441901928229</v>
      </c>
    </row>
    <row r="50" spans="2:15" x14ac:dyDescent="0.3">
      <c r="B50" s="39">
        <v>2011</v>
      </c>
      <c r="C50" s="281">
        <v>3132477</v>
      </c>
      <c r="D50" s="130">
        <v>10364</v>
      </c>
      <c r="E50" s="24">
        <v>3079244</v>
      </c>
      <c r="F50" s="69">
        <v>42869</v>
      </c>
      <c r="G50" s="281">
        <v>1497652</v>
      </c>
      <c r="H50" s="137">
        <v>5177</v>
      </c>
      <c r="I50" s="37">
        <v>1471526</v>
      </c>
      <c r="J50" s="37">
        <v>20949</v>
      </c>
      <c r="K50" s="276">
        <f t="shared" si="5"/>
        <v>1634825</v>
      </c>
      <c r="L50" s="277">
        <f t="shared" si="6"/>
        <v>5187</v>
      </c>
      <c r="M50" s="277">
        <f t="shared" si="7"/>
        <v>1607718</v>
      </c>
      <c r="N50" s="306">
        <f t="shared" si="8"/>
        <v>21920</v>
      </c>
      <c r="O50" s="264">
        <f t="shared" si="4"/>
        <v>47.810470755252155</v>
      </c>
    </row>
    <row r="51" spans="2:15" x14ac:dyDescent="0.3">
      <c r="B51" s="212">
        <v>2012</v>
      </c>
      <c r="C51" s="279">
        <v>2951995</v>
      </c>
      <c r="D51" s="131">
        <v>10066</v>
      </c>
      <c r="E51" s="15">
        <v>2899933</v>
      </c>
      <c r="F51" s="70">
        <v>41996</v>
      </c>
      <c r="G51" s="279">
        <v>1413356</v>
      </c>
      <c r="H51" s="135">
        <v>5024</v>
      </c>
      <c r="I51" s="210">
        <v>1387667</v>
      </c>
      <c r="J51" s="210">
        <v>20665</v>
      </c>
      <c r="K51" s="276">
        <f t="shared" si="5"/>
        <v>1538639</v>
      </c>
      <c r="L51" s="277">
        <f t="shared" si="6"/>
        <v>5042</v>
      </c>
      <c r="M51" s="277">
        <f t="shared" si="7"/>
        <v>1512266</v>
      </c>
      <c r="N51" s="306">
        <f t="shared" si="8"/>
        <v>21331</v>
      </c>
      <c r="O51" s="264">
        <f t="shared" si="4"/>
        <v>47.877994373296701</v>
      </c>
    </row>
    <row r="52" spans="2:15" x14ac:dyDescent="0.3">
      <c r="B52" s="212">
        <v>2013</v>
      </c>
      <c r="C52" s="279">
        <v>2784000</v>
      </c>
      <c r="D52" s="131">
        <v>9798</v>
      </c>
      <c r="E52" s="15">
        <v>2733287</v>
      </c>
      <c r="F52" s="70">
        <v>40915</v>
      </c>
      <c r="G52" s="279">
        <v>1335941</v>
      </c>
      <c r="H52" s="135">
        <v>4897</v>
      </c>
      <c r="I52" s="210">
        <v>1310908</v>
      </c>
      <c r="J52" s="210">
        <v>20136</v>
      </c>
      <c r="K52" s="276">
        <f t="shared" si="5"/>
        <v>1448059</v>
      </c>
      <c r="L52" s="277">
        <f t="shared" si="6"/>
        <v>4901</v>
      </c>
      <c r="M52" s="277">
        <f t="shared" si="7"/>
        <v>1422379</v>
      </c>
      <c r="N52" s="306">
        <f t="shared" si="8"/>
        <v>20779</v>
      </c>
      <c r="O52" s="264">
        <f t="shared" si="4"/>
        <v>47.986386494252876</v>
      </c>
    </row>
    <row r="53" spans="2:15" x14ac:dyDescent="0.3">
      <c r="B53" s="212">
        <v>2014</v>
      </c>
      <c r="C53" s="279">
        <v>2728509</v>
      </c>
      <c r="D53" s="131">
        <v>9580</v>
      </c>
      <c r="E53" s="15">
        <v>2678752</v>
      </c>
      <c r="F53" s="70">
        <v>40177</v>
      </c>
      <c r="G53" s="279">
        <v>1312526</v>
      </c>
      <c r="H53" s="135">
        <v>4808</v>
      </c>
      <c r="I53" s="210">
        <v>1287863</v>
      </c>
      <c r="J53" s="210">
        <v>19855</v>
      </c>
      <c r="K53" s="276">
        <f t="shared" si="5"/>
        <v>1415983</v>
      </c>
      <c r="L53" s="277">
        <f t="shared" si="6"/>
        <v>4772</v>
      </c>
      <c r="M53" s="277">
        <f t="shared" si="7"/>
        <v>1390889</v>
      </c>
      <c r="N53" s="306">
        <f t="shared" si="8"/>
        <v>20322</v>
      </c>
      <c r="O53" s="264">
        <f t="shared" si="4"/>
        <v>48.104147723170421</v>
      </c>
    </row>
    <row r="54" spans="2:15" x14ac:dyDescent="0.3">
      <c r="B54" s="212">
        <v>2015</v>
      </c>
      <c r="C54" s="279">
        <v>2714610</v>
      </c>
      <c r="D54" s="131">
        <v>9347</v>
      </c>
      <c r="E54" s="15">
        <v>2665762</v>
      </c>
      <c r="F54" s="70">
        <v>39501</v>
      </c>
      <c r="G54" s="279">
        <v>1310066</v>
      </c>
      <c r="H54" s="135">
        <v>4670</v>
      </c>
      <c r="I54" s="210">
        <v>1285831</v>
      </c>
      <c r="J54" s="210">
        <v>19565</v>
      </c>
      <c r="K54" s="276">
        <f t="shared" si="5"/>
        <v>1404544</v>
      </c>
      <c r="L54" s="277">
        <f t="shared" si="6"/>
        <v>4677</v>
      </c>
      <c r="M54" s="277">
        <f t="shared" si="7"/>
        <v>1379931</v>
      </c>
      <c r="N54" s="306">
        <f t="shared" si="8"/>
        <v>19936</v>
      </c>
      <c r="O54" s="264">
        <f t="shared" si="4"/>
        <v>48.25982369474805</v>
      </c>
    </row>
    <row r="55" spans="2:15" x14ac:dyDescent="0.3">
      <c r="B55" s="212">
        <v>2016</v>
      </c>
      <c r="C55" s="279">
        <v>2672843</v>
      </c>
      <c r="D55" s="131">
        <v>9170</v>
      </c>
      <c r="E55" s="15">
        <v>2624452</v>
      </c>
      <c r="F55" s="70">
        <v>39221</v>
      </c>
      <c r="G55" s="279">
        <v>1292430</v>
      </c>
      <c r="H55" s="135">
        <v>4565</v>
      </c>
      <c r="I55" s="210">
        <v>1268353</v>
      </c>
      <c r="J55" s="210">
        <v>19512</v>
      </c>
      <c r="K55" s="276">
        <f t="shared" si="5"/>
        <v>1380413</v>
      </c>
      <c r="L55" s="277">
        <f t="shared" si="6"/>
        <v>4605</v>
      </c>
      <c r="M55" s="277">
        <f t="shared" si="7"/>
        <v>1356099</v>
      </c>
      <c r="N55" s="306">
        <f t="shared" si="8"/>
        <v>19709</v>
      </c>
      <c r="O55" s="264">
        <f t="shared" si="4"/>
        <v>48.35413078882673</v>
      </c>
    </row>
    <row r="56" spans="2:15" x14ac:dyDescent="0.3">
      <c r="B56" s="212">
        <v>2017</v>
      </c>
      <c r="C56" s="279">
        <v>2674227</v>
      </c>
      <c r="D56" s="131">
        <v>8978</v>
      </c>
      <c r="E56" s="15">
        <v>2626405</v>
      </c>
      <c r="F56" s="70">
        <v>38844</v>
      </c>
      <c r="G56" s="279">
        <v>1294670</v>
      </c>
      <c r="H56" s="135">
        <v>4486</v>
      </c>
      <c r="I56" s="210">
        <v>1270916</v>
      </c>
      <c r="J56" s="210">
        <v>19268</v>
      </c>
      <c r="K56" s="276">
        <f t="shared" si="5"/>
        <v>1379557</v>
      </c>
      <c r="L56" s="277">
        <f t="shared" si="6"/>
        <v>4492</v>
      </c>
      <c r="M56" s="277">
        <f t="shared" si="7"/>
        <v>1355489</v>
      </c>
      <c r="N56" s="306">
        <f t="shared" si="8"/>
        <v>19576</v>
      </c>
      <c r="O56" s="264">
        <f t="shared" si="4"/>
        <v>48.41286846628951</v>
      </c>
    </row>
    <row r="57" spans="2:15" s="2" customFormat="1" x14ac:dyDescent="0.3">
      <c r="B57" s="212">
        <v>2018</v>
      </c>
      <c r="C57" s="279">
        <f t="shared" ref="C57:C63" si="9">SUM(D57:F57)</f>
        <v>2711385</v>
      </c>
      <c r="D57" s="131">
        <v>8862</v>
      </c>
      <c r="E57" s="15">
        <v>2664402</v>
      </c>
      <c r="F57" s="70">
        <v>38121</v>
      </c>
      <c r="G57" s="279">
        <f t="shared" ref="G57:G63" si="10">SUM(H57:J57)</f>
        <v>1315080</v>
      </c>
      <c r="H57" s="135">
        <v>4414</v>
      </c>
      <c r="I57" s="210">
        <v>1291731</v>
      </c>
      <c r="J57" s="210">
        <v>18935</v>
      </c>
      <c r="K57" s="276">
        <f t="shared" si="5"/>
        <v>1396305</v>
      </c>
      <c r="L57" s="277">
        <f t="shared" si="6"/>
        <v>4448</v>
      </c>
      <c r="M57" s="277">
        <f t="shared" si="7"/>
        <v>1372671</v>
      </c>
      <c r="N57" s="306">
        <f t="shared" si="8"/>
        <v>19186</v>
      </c>
      <c r="O57" s="264">
        <f t="shared" si="4"/>
        <v>48.502149270575742</v>
      </c>
    </row>
    <row r="58" spans="2:15" s="2" customFormat="1" ht="12.75" thickBot="1" x14ac:dyDescent="0.35">
      <c r="B58" s="46">
        <v>2019</v>
      </c>
      <c r="C58" s="282">
        <f t="shared" si="9"/>
        <v>2747219</v>
      </c>
      <c r="D58" s="132">
        <v>8783</v>
      </c>
      <c r="E58" s="27">
        <v>2700467</v>
      </c>
      <c r="F58" s="74">
        <v>37969</v>
      </c>
      <c r="G58" s="282">
        <f t="shared" si="10"/>
        <v>1334340</v>
      </c>
      <c r="H58" s="138">
        <v>4393</v>
      </c>
      <c r="I58" s="38">
        <v>1311081</v>
      </c>
      <c r="J58" s="38">
        <v>18866</v>
      </c>
      <c r="K58" s="276">
        <f t="shared" si="5"/>
        <v>1412879</v>
      </c>
      <c r="L58" s="277">
        <f t="shared" si="6"/>
        <v>4390</v>
      </c>
      <c r="M58" s="277">
        <f t="shared" si="7"/>
        <v>1389386</v>
      </c>
      <c r="N58" s="306">
        <f t="shared" si="8"/>
        <v>19103</v>
      </c>
      <c r="O58" s="264">
        <f t="shared" si="4"/>
        <v>48.570572640914321</v>
      </c>
    </row>
    <row r="59" spans="2:15" x14ac:dyDescent="0.3">
      <c r="B59" s="42">
        <v>2020</v>
      </c>
      <c r="C59" s="278">
        <f t="shared" si="9"/>
        <v>2693716</v>
      </c>
      <c r="D59" s="133">
        <v>8697</v>
      </c>
      <c r="E59" s="31">
        <v>2647300</v>
      </c>
      <c r="F59" s="77">
        <v>37719</v>
      </c>
      <c r="G59" s="278">
        <f t="shared" si="10"/>
        <v>1309376</v>
      </c>
      <c r="H59" s="139">
        <v>4339</v>
      </c>
      <c r="I59" s="45">
        <v>1286313</v>
      </c>
      <c r="J59" s="45">
        <v>18724</v>
      </c>
      <c r="K59" s="274">
        <f t="shared" si="5"/>
        <v>1384340</v>
      </c>
      <c r="L59" s="275">
        <f t="shared" si="6"/>
        <v>4358</v>
      </c>
      <c r="M59" s="275">
        <f t="shared" si="7"/>
        <v>1360987</v>
      </c>
      <c r="N59" s="305">
        <f t="shared" si="8"/>
        <v>18995</v>
      </c>
      <c r="O59" s="264">
        <f t="shared" si="4"/>
        <v>48.60853928179511</v>
      </c>
    </row>
    <row r="60" spans="2:15" x14ac:dyDescent="0.3">
      <c r="B60" s="212">
        <v>2021</v>
      </c>
      <c r="C60" s="279">
        <f t="shared" si="9"/>
        <v>2672340</v>
      </c>
      <c r="D60" s="131">
        <v>8557</v>
      </c>
      <c r="E60" s="15">
        <v>2625459</v>
      </c>
      <c r="F60" s="70">
        <v>38324</v>
      </c>
      <c r="G60" s="279">
        <f t="shared" si="10"/>
        <v>1300128</v>
      </c>
      <c r="H60" s="135">
        <v>4290</v>
      </c>
      <c r="I60" s="210">
        <v>1276833</v>
      </c>
      <c r="J60" s="210">
        <v>19005</v>
      </c>
      <c r="K60" s="276">
        <f t="shared" si="5"/>
        <v>1372212</v>
      </c>
      <c r="L60" s="277">
        <f t="shared" si="6"/>
        <v>4267</v>
      </c>
      <c r="M60" s="277">
        <f t="shared" si="7"/>
        <v>1348626</v>
      </c>
      <c r="N60" s="306">
        <f t="shared" si="8"/>
        <v>19319</v>
      </c>
      <c r="O60" s="264">
        <f t="shared" si="4"/>
        <v>48.651294371225219</v>
      </c>
    </row>
    <row r="61" spans="2:15" x14ac:dyDescent="0.3">
      <c r="B61" s="212">
        <v>2022</v>
      </c>
      <c r="C61" s="279">
        <f t="shared" si="9"/>
        <v>2664278</v>
      </c>
      <c r="D61" s="131">
        <v>8369</v>
      </c>
      <c r="E61" s="15">
        <v>2616671</v>
      </c>
      <c r="F61" s="70">
        <v>39238</v>
      </c>
      <c r="G61" s="279">
        <f t="shared" si="10"/>
        <v>1298067</v>
      </c>
      <c r="H61" s="135">
        <v>4206</v>
      </c>
      <c r="I61" s="210">
        <v>1274448</v>
      </c>
      <c r="J61" s="210">
        <v>19413</v>
      </c>
      <c r="K61" s="276">
        <f t="shared" ref="K61:K62" si="11">C61-G61</f>
        <v>1366211</v>
      </c>
      <c r="L61" s="277">
        <f t="shared" ref="L61:L62" si="12">D61-H61</f>
        <v>4163</v>
      </c>
      <c r="M61" s="277">
        <f t="shared" ref="M61:M62" si="13">E61-I61</f>
        <v>1342223</v>
      </c>
      <c r="N61" s="306">
        <f t="shared" ref="N61:N62" si="14">F61-J61</f>
        <v>19825</v>
      </c>
      <c r="O61" s="264">
        <f t="shared" si="4"/>
        <v>48.721154474120191</v>
      </c>
    </row>
    <row r="62" spans="2:15" x14ac:dyDescent="0.3">
      <c r="B62" s="212">
        <v>2023</v>
      </c>
      <c r="C62" s="279">
        <f t="shared" ref="C62" si="15">SUM(D62:F62)</f>
        <v>2603929</v>
      </c>
      <c r="D62" s="131">
        <v>8131</v>
      </c>
      <c r="E62" s="15">
        <v>2556520</v>
      </c>
      <c r="F62" s="70">
        <v>39278</v>
      </c>
      <c r="G62" s="279">
        <f t="shared" ref="G62" si="16">SUM(H62:J62)</f>
        <v>1270686</v>
      </c>
      <c r="H62" s="135">
        <v>4051</v>
      </c>
      <c r="I62" s="210">
        <v>1247159</v>
      </c>
      <c r="J62" s="210">
        <v>19476</v>
      </c>
      <c r="K62" s="276">
        <f t="shared" si="11"/>
        <v>1333243</v>
      </c>
      <c r="L62" s="277">
        <f t="shared" si="12"/>
        <v>4080</v>
      </c>
      <c r="M62" s="277">
        <f t="shared" si="13"/>
        <v>1309361</v>
      </c>
      <c r="N62" s="306">
        <f t="shared" si="14"/>
        <v>19802</v>
      </c>
      <c r="O62" s="264"/>
    </row>
    <row r="63" spans="2:15" ht="12.75" thickBot="1" x14ac:dyDescent="0.35">
      <c r="B63" s="12">
        <v>2024</v>
      </c>
      <c r="C63" s="280">
        <f t="shared" si="9"/>
        <v>2495005</v>
      </c>
      <c r="D63" s="134">
        <v>7901</v>
      </c>
      <c r="E63" s="34">
        <v>2447831</v>
      </c>
      <c r="F63" s="72">
        <v>39273</v>
      </c>
      <c r="G63" s="280">
        <f t="shared" si="10"/>
        <v>1217295</v>
      </c>
      <c r="H63" s="136">
        <v>3940</v>
      </c>
      <c r="I63" s="8">
        <v>1193801</v>
      </c>
      <c r="J63" s="8">
        <v>19554</v>
      </c>
      <c r="K63" s="307">
        <f t="shared" ref="K63" si="17">C63-G63</f>
        <v>1277710</v>
      </c>
      <c r="L63" s="308">
        <f t="shared" ref="L63" si="18">D63-H63</f>
        <v>3961</v>
      </c>
      <c r="M63" s="308">
        <f t="shared" ref="M63" si="19">E63-I63</f>
        <v>1254030</v>
      </c>
      <c r="N63" s="309">
        <f t="shared" ref="N63" si="20">F63-J63</f>
        <v>19719</v>
      </c>
      <c r="O63" s="264">
        <f t="shared" si="4"/>
        <v>48.789280983404844</v>
      </c>
    </row>
    <row r="64" spans="2:15" ht="13.5" x14ac:dyDescent="0.3">
      <c r="B64" s="238" t="s">
        <v>123</v>
      </c>
      <c r="C64" s="237"/>
      <c r="D64" s="237"/>
      <c r="E64" s="237"/>
      <c r="F64" s="237"/>
      <c r="G64" s="6"/>
      <c r="H64" s="6"/>
      <c r="I64" s="6"/>
      <c r="J64" s="6"/>
      <c r="K64" s="2"/>
      <c r="L64" s="2"/>
      <c r="M64" s="2"/>
      <c r="N64" s="2"/>
      <c r="O64" s="263"/>
    </row>
    <row r="65" spans="2:15" ht="13.5" x14ac:dyDescent="0.3">
      <c r="B65" s="238" t="s">
        <v>121</v>
      </c>
      <c r="O65" s="263"/>
    </row>
    <row r="66" spans="2:15" ht="13.5" x14ac:dyDescent="0.3">
      <c r="B66" s="273" t="s">
        <v>139</v>
      </c>
    </row>
    <row r="68" spans="2:15" ht="16.5" x14ac:dyDescent="0.3"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2:15" ht="16.5" x14ac:dyDescent="0.3"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2:15" ht="16.5" x14ac:dyDescent="0.3"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2:15" ht="16.5" x14ac:dyDescent="0.3">
      <c r="B71"/>
      <c r="C71" s="310"/>
      <c r="D71" s="310"/>
      <c r="E71" s="310"/>
      <c r="F71" s="310"/>
      <c r="G71" s="310"/>
      <c r="H71" s="310"/>
      <c r="I71" s="310"/>
      <c r="J71" s="310"/>
      <c r="K71" s="310"/>
      <c r="L71" s="310"/>
      <c r="M71" s="310"/>
      <c r="N71" s="310"/>
      <c r="O71"/>
    </row>
    <row r="72" spans="2:15" ht="16.5" x14ac:dyDescent="0.3"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2:15" ht="16.5" x14ac:dyDescent="0.3"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2:15" ht="16.5" x14ac:dyDescent="0.3"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2:15" ht="16.5" x14ac:dyDescent="0.3"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2:15" ht="16.5" x14ac:dyDescent="0.3"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2:15" ht="16.5" x14ac:dyDescent="0.3"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2:15" ht="16.5" x14ac:dyDescent="0.3"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2:15" ht="16.5" x14ac:dyDescent="0.3"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2:15" ht="16.5" x14ac:dyDescent="0.3"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2:15" ht="16.5" x14ac:dyDescent="0.3"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2:15" ht="16.5" x14ac:dyDescent="0.3"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2:15" ht="16.5" x14ac:dyDescent="0.3"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2:15" ht="16.5" x14ac:dyDescent="0.3"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2:15" ht="16.5" x14ac:dyDescent="0.3"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2:15" ht="16.5" x14ac:dyDescent="0.3"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2:15" ht="16.5" x14ac:dyDescent="0.3"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2:15" ht="16.5" x14ac:dyDescent="0.3"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2:15" ht="16.5" x14ac:dyDescent="0.3"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2:15" ht="16.5" x14ac:dyDescent="0.3"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2:15" ht="16.5" x14ac:dyDescent="0.3"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2:15" ht="16.5" x14ac:dyDescent="0.3"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2:15" ht="16.5" x14ac:dyDescent="0.3"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2:15" ht="16.5" x14ac:dyDescent="0.3"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2:15" ht="16.5" x14ac:dyDescent="0.3"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2:15" ht="16.5" x14ac:dyDescent="0.3"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2:15" ht="16.5" x14ac:dyDescent="0.3"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2:15" ht="16.5" x14ac:dyDescent="0.3"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2:15" ht="16.5" x14ac:dyDescent="0.3"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2:15" ht="16.5" x14ac:dyDescent="0.3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2:15" ht="16.5" x14ac:dyDescent="0.3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2:15" ht="16.5" x14ac:dyDescent="0.3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2:15" ht="16.5" x14ac:dyDescent="0.3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2:15" ht="16.5" x14ac:dyDescent="0.3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2:15" ht="16.5" x14ac:dyDescent="0.3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2:15" ht="16.5" x14ac:dyDescent="0.3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2:15" ht="16.5" x14ac:dyDescent="0.3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2:15" ht="16.5" x14ac:dyDescent="0.3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2:15" ht="16.5" x14ac:dyDescent="0.3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2:15" ht="16.5" x14ac:dyDescent="0.3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2:15" ht="16.5" x14ac:dyDescent="0.3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2:15" ht="16.5" x14ac:dyDescent="0.3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2:15" ht="16.5" x14ac:dyDescent="0.3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2:15" ht="16.5" x14ac:dyDescent="0.3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2:15" ht="16.5" x14ac:dyDescent="0.3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2:15" ht="16.5" x14ac:dyDescent="0.3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2:15" ht="16.5" x14ac:dyDescent="0.3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2:15" ht="16.5" x14ac:dyDescent="0.3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2:15" ht="16.5" x14ac:dyDescent="0.3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2:15" ht="16.5" x14ac:dyDescent="0.3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2:15" ht="16.5" x14ac:dyDescent="0.3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2:15" ht="16.5" x14ac:dyDescent="0.3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2:15" ht="16.5" x14ac:dyDescent="0.3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2:15" ht="16.5" x14ac:dyDescent="0.3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2:15" ht="16.5" x14ac:dyDescent="0.3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</sheetData>
  <mergeCells count="3">
    <mergeCell ref="C2:F2"/>
    <mergeCell ref="G2:J2"/>
    <mergeCell ref="K2:N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142"/>
  <sheetViews>
    <sheetView zoomScale="80" zoomScaleNormal="80" workbookViewId="0">
      <pane xSplit="2" ySplit="3" topLeftCell="C7" activePane="bottomRight" state="frozen"/>
      <selection pane="topRight" activeCell="C1" sqref="C1"/>
      <selection pane="bottomLeft" activeCell="A4" sqref="A4"/>
      <selection pane="bottomRight" activeCell="L77" sqref="L77"/>
    </sheetView>
  </sheetViews>
  <sheetFormatPr defaultColWidth="9" defaultRowHeight="12" x14ac:dyDescent="0.3"/>
  <cols>
    <col min="1" max="1" width="3.75" style="2" customWidth="1"/>
    <col min="2" max="2" width="5.375" style="5" customWidth="1"/>
    <col min="3" max="3" width="10.125" style="6" bestFit="1" customWidth="1"/>
    <col min="4" max="4" width="10" style="2" bestFit="1" customWidth="1"/>
    <col min="5" max="6" width="9.25" style="2" bestFit="1" customWidth="1"/>
    <col min="7" max="7" width="10" style="2" customWidth="1"/>
    <col min="8" max="9" width="9" style="2"/>
    <col min="10" max="10" width="10.125" style="6" bestFit="1" customWidth="1"/>
    <col min="11" max="11" width="9.875" style="6" customWidth="1"/>
    <col min="12" max="12" width="9.25" style="6" bestFit="1" customWidth="1"/>
    <col min="13" max="13" width="9.625" style="6" bestFit="1" customWidth="1"/>
    <col min="14" max="17" width="9.25" style="6" bestFit="1" customWidth="1"/>
    <col min="18" max="18" width="9.25" style="6" customWidth="1"/>
    <col min="19" max="27" width="9.25" style="6" bestFit="1" customWidth="1"/>
    <col min="28" max="16384" width="9" style="2"/>
  </cols>
  <sheetData>
    <row r="1" spans="2:29" ht="17.25" customHeight="1" thickBot="1" x14ac:dyDescent="0.35"/>
    <row r="2" spans="2:29" s="170" customFormat="1" ht="14.25" thickBot="1" x14ac:dyDescent="0.35">
      <c r="B2" s="207"/>
      <c r="C2" s="291" t="s">
        <v>30</v>
      </c>
      <c r="D2" s="289"/>
      <c r="E2" s="289"/>
      <c r="F2" s="289"/>
      <c r="G2" s="289"/>
      <c r="H2" s="289"/>
      <c r="I2" s="290"/>
      <c r="J2" s="289" t="s">
        <v>31</v>
      </c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A2" s="290"/>
    </row>
    <row r="3" spans="2:29" ht="14.25" thickBot="1" x14ac:dyDescent="0.35">
      <c r="B3" s="53" t="s">
        <v>26</v>
      </c>
      <c r="C3" s="49" t="s">
        <v>18</v>
      </c>
      <c r="D3" s="50" t="s">
        <v>32</v>
      </c>
      <c r="E3" s="51" t="s">
        <v>33</v>
      </c>
      <c r="F3" s="51" t="s">
        <v>34</v>
      </c>
      <c r="G3" s="51" t="s">
        <v>35</v>
      </c>
      <c r="H3" s="51" t="s">
        <v>36</v>
      </c>
      <c r="I3" s="52" t="s">
        <v>37</v>
      </c>
      <c r="J3" s="49" t="s">
        <v>18</v>
      </c>
      <c r="K3" s="50" t="s">
        <v>0</v>
      </c>
      <c r="L3" s="51" t="s">
        <v>1</v>
      </c>
      <c r="M3" s="51" t="s">
        <v>2</v>
      </c>
      <c r="N3" s="51" t="s">
        <v>3</v>
      </c>
      <c r="O3" s="51" t="s">
        <v>4</v>
      </c>
      <c r="P3" s="51" t="s">
        <v>5</v>
      </c>
      <c r="Q3" s="51" t="s">
        <v>6</v>
      </c>
      <c r="R3" s="51" t="s">
        <v>38</v>
      </c>
      <c r="S3" s="51" t="s">
        <v>7</v>
      </c>
      <c r="T3" s="51" t="s">
        <v>8</v>
      </c>
      <c r="U3" s="51" t="s">
        <v>9</v>
      </c>
      <c r="V3" s="51" t="s">
        <v>10</v>
      </c>
      <c r="W3" s="51" t="s">
        <v>11</v>
      </c>
      <c r="X3" s="51" t="s">
        <v>12</v>
      </c>
      <c r="Y3" s="51" t="s">
        <v>13</v>
      </c>
      <c r="Z3" s="51" t="s">
        <v>14</v>
      </c>
      <c r="AA3" s="187" t="s">
        <v>15</v>
      </c>
      <c r="AC3" s="206"/>
    </row>
    <row r="4" spans="2:29" x14ac:dyDescent="0.3">
      <c r="B4" s="42">
        <v>1965</v>
      </c>
      <c r="C4" s="54">
        <v>4941345</v>
      </c>
      <c r="D4" s="159">
        <f>K4+N4+S4</f>
        <v>1076771</v>
      </c>
      <c r="E4" s="43">
        <f>P4+U4+V4</f>
        <v>785127</v>
      </c>
      <c r="F4" s="43">
        <f>O4+W4+X4</f>
        <v>1124941</v>
      </c>
      <c r="G4" s="43">
        <f>L4+M4+Q4+Y4+Z4</f>
        <v>1585935</v>
      </c>
      <c r="H4" s="43">
        <f>T4</f>
        <v>320498</v>
      </c>
      <c r="I4" s="160">
        <f>AA4</f>
        <v>48073</v>
      </c>
      <c r="J4" s="54">
        <v>4941345</v>
      </c>
      <c r="K4" s="92">
        <v>564779</v>
      </c>
      <c r="L4" s="45">
        <v>238335</v>
      </c>
      <c r="M4" s="45">
        <v>0</v>
      </c>
      <c r="N4" s="45">
        <v>0</v>
      </c>
      <c r="O4" s="45">
        <v>0</v>
      </c>
      <c r="P4" s="45">
        <v>0</v>
      </c>
      <c r="Q4" s="45">
        <v>0</v>
      </c>
      <c r="R4" s="45">
        <v>0</v>
      </c>
      <c r="S4" s="45">
        <v>511992</v>
      </c>
      <c r="T4" s="45">
        <v>320498</v>
      </c>
      <c r="U4" s="45">
        <v>272271</v>
      </c>
      <c r="V4" s="45">
        <v>512856</v>
      </c>
      <c r="W4" s="45">
        <v>434499</v>
      </c>
      <c r="X4" s="45">
        <v>690442</v>
      </c>
      <c r="Y4" s="45">
        <v>772964</v>
      </c>
      <c r="Z4" s="45">
        <v>574636</v>
      </c>
      <c r="AA4" s="186">
        <v>48073</v>
      </c>
    </row>
    <row r="5" spans="2:29" x14ac:dyDescent="0.3">
      <c r="B5" s="11">
        <v>1966</v>
      </c>
      <c r="C5" s="55">
        <v>5165490</v>
      </c>
      <c r="D5" s="161">
        <f t="shared" ref="D5:D50" si="0">K5+N5+S5</f>
        <v>1128079</v>
      </c>
      <c r="E5" s="3">
        <f t="shared" ref="E5:E50" si="1">P5+U5+V5</f>
        <v>819631</v>
      </c>
      <c r="F5" s="3">
        <f t="shared" ref="F5:F50" si="2">O5+W5+X5</f>
        <v>1194520</v>
      </c>
      <c r="G5" s="3">
        <f t="shared" ref="G5:G50" si="3">L5+M5+Q5+Y5+Z5</f>
        <v>1626673</v>
      </c>
      <c r="H5" s="3">
        <f t="shared" ref="H5:H50" si="4">T5</f>
        <v>342975</v>
      </c>
      <c r="I5" s="162">
        <f t="shared" ref="I5:I50" si="5">AA5</f>
        <v>53612</v>
      </c>
      <c r="J5" s="55">
        <v>5165490</v>
      </c>
      <c r="K5" s="20">
        <v>590958</v>
      </c>
      <c r="L5" s="4">
        <v>250139</v>
      </c>
      <c r="M5" s="210">
        <v>0</v>
      </c>
      <c r="N5" s="210">
        <v>0</v>
      </c>
      <c r="O5" s="210">
        <v>0</v>
      </c>
      <c r="P5" s="210">
        <v>0</v>
      </c>
      <c r="Q5" s="210">
        <v>0</v>
      </c>
      <c r="R5" s="210">
        <v>0</v>
      </c>
      <c r="S5" s="4">
        <v>537121</v>
      </c>
      <c r="T5" s="4">
        <v>342975</v>
      </c>
      <c r="U5" s="4">
        <v>286809</v>
      </c>
      <c r="V5" s="4">
        <v>532822</v>
      </c>
      <c r="W5" s="4">
        <v>466651</v>
      </c>
      <c r="X5" s="4">
        <v>727869</v>
      </c>
      <c r="Y5" s="4">
        <v>800600</v>
      </c>
      <c r="Z5" s="4">
        <v>575934</v>
      </c>
      <c r="AA5" s="182">
        <v>53612</v>
      </c>
    </row>
    <row r="6" spans="2:29" x14ac:dyDescent="0.3">
      <c r="B6" s="11">
        <v>1967</v>
      </c>
      <c r="C6" s="55">
        <v>5382500</v>
      </c>
      <c r="D6" s="161">
        <f t="shared" si="0"/>
        <v>1189790</v>
      </c>
      <c r="E6" s="3">
        <f t="shared" si="1"/>
        <v>858582</v>
      </c>
      <c r="F6" s="3">
        <f t="shared" si="2"/>
        <v>1243615</v>
      </c>
      <c r="G6" s="3">
        <f t="shared" si="3"/>
        <v>1677900</v>
      </c>
      <c r="H6" s="3">
        <f t="shared" si="4"/>
        <v>356502</v>
      </c>
      <c r="I6" s="162">
        <f t="shared" si="5"/>
        <v>56111</v>
      </c>
      <c r="J6" s="55">
        <v>5382500</v>
      </c>
      <c r="K6" s="20">
        <v>626808</v>
      </c>
      <c r="L6" s="4">
        <v>258463</v>
      </c>
      <c r="M6" s="210">
        <v>0</v>
      </c>
      <c r="N6" s="210">
        <v>0</v>
      </c>
      <c r="O6" s="210">
        <v>0</v>
      </c>
      <c r="P6" s="210">
        <v>0</v>
      </c>
      <c r="Q6" s="210">
        <v>0</v>
      </c>
      <c r="R6" s="210">
        <v>0</v>
      </c>
      <c r="S6" s="4">
        <v>562982</v>
      </c>
      <c r="T6" s="4">
        <v>356502</v>
      </c>
      <c r="U6" s="4">
        <v>300386</v>
      </c>
      <c r="V6" s="4">
        <v>558196</v>
      </c>
      <c r="W6" s="4">
        <v>479384</v>
      </c>
      <c r="X6" s="4">
        <v>764231</v>
      </c>
      <c r="Y6" s="4">
        <v>823036</v>
      </c>
      <c r="Z6" s="4">
        <v>596401</v>
      </c>
      <c r="AA6" s="182">
        <v>56111</v>
      </c>
    </row>
    <row r="7" spans="2:29" x14ac:dyDescent="0.3">
      <c r="B7" s="11">
        <v>1968</v>
      </c>
      <c r="C7" s="55">
        <v>5548577</v>
      </c>
      <c r="D7" s="161">
        <f t="shared" si="0"/>
        <v>1264056</v>
      </c>
      <c r="E7" s="3">
        <f t="shared" si="1"/>
        <v>872143</v>
      </c>
      <c r="F7" s="3">
        <f t="shared" si="2"/>
        <v>1267784</v>
      </c>
      <c r="G7" s="3">
        <f t="shared" si="3"/>
        <v>1703735</v>
      </c>
      <c r="H7" s="3">
        <f t="shared" si="4"/>
        <v>381942</v>
      </c>
      <c r="I7" s="162">
        <f t="shared" si="5"/>
        <v>58917</v>
      </c>
      <c r="J7" s="55">
        <v>5548577</v>
      </c>
      <c r="K7" s="20">
        <v>679541</v>
      </c>
      <c r="L7" s="4">
        <v>266083</v>
      </c>
      <c r="M7" s="210">
        <v>0</v>
      </c>
      <c r="N7" s="210">
        <v>0</v>
      </c>
      <c r="O7" s="210">
        <v>0</v>
      </c>
      <c r="P7" s="210">
        <v>0</v>
      </c>
      <c r="Q7" s="210">
        <v>0</v>
      </c>
      <c r="R7" s="210">
        <v>0</v>
      </c>
      <c r="S7" s="4">
        <v>584515</v>
      </c>
      <c r="T7" s="4">
        <v>381942</v>
      </c>
      <c r="U7" s="4">
        <v>307771</v>
      </c>
      <c r="V7" s="4">
        <v>564372</v>
      </c>
      <c r="W7" s="4">
        <v>487621</v>
      </c>
      <c r="X7" s="4">
        <v>780163</v>
      </c>
      <c r="Y7" s="4">
        <v>836086</v>
      </c>
      <c r="Z7" s="4">
        <v>601566</v>
      </c>
      <c r="AA7" s="182">
        <v>58917</v>
      </c>
    </row>
    <row r="8" spans="2:29" ht="12.75" thickBot="1" x14ac:dyDescent="0.35">
      <c r="B8" s="12">
        <v>1969</v>
      </c>
      <c r="C8" s="56">
        <v>5622816</v>
      </c>
      <c r="D8" s="163">
        <f t="shared" si="0"/>
        <v>1325048</v>
      </c>
      <c r="E8" s="7">
        <f t="shared" si="1"/>
        <v>877234</v>
      </c>
      <c r="F8" s="7">
        <f t="shared" si="2"/>
        <v>1275426</v>
      </c>
      <c r="G8" s="7">
        <f t="shared" si="3"/>
        <v>1718663</v>
      </c>
      <c r="H8" s="7">
        <f t="shared" si="4"/>
        <v>365351</v>
      </c>
      <c r="I8" s="164">
        <f t="shared" si="5"/>
        <v>61094</v>
      </c>
      <c r="J8" s="56">
        <v>5622816</v>
      </c>
      <c r="K8" s="21">
        <v>729230</v>
      </c>
      <c r="L8" s="8">
        <v>277092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595818</v>
      </c>
      <c r="T8" s="8">
        <v>365351</v>
      </c>
      <c r="U8" s="8">
        <v>309747</v>
      </c>
      <c r="V8" s="8">
        <v>567487</v>
      </c>
      <c r="W8" s="8">
        <v>480214</v>
      </c>
      <c r="X8" s="8">
        <v>795212</v>
      </c>
      <c r="Y8" s="8">
        <v>843624</v>
      </c>
      <c r="Z8" s="8">
        <v>597947</v>
      </c>
      <c r="AA8" s="183">
        <v>61094</v>
      </c>
    </row>
    <row r="9" spans="2:29" x14ac:dyDescent="0.3">
      <c r="B9" s="42">
        <v>1970</v>
      </c>
      <c r="C9" s="54">
        <v>5749301</v>
      </c>
      <c r="D9" s="159">
        <f t="shared" si="0"/>
        <v>1375716</v>
      </c>
      <c r="E9" s="43">
        <f t="shared" si="1"/>
        <v>883741</v>
      </c>
      <c r="F9" s="43">
        <f t="shared" si="2"/>
        <v>1315080</v>
      </c>
      <c r="G9" s="43">
        <f t="shared" si="3"/>
        <v>1739719</v>
      </c>
      <c r="H9" s="43">
        <f t="shared" si="4"/>
        <v>370844</v>
      </c>
      <c r="I9" s="160">
        <f t="shared" si="5"/>
        <v>64201</v>
      </c>
      <c r="J9" s="54">
        <v>5749301</v>
      </c>
      <c r="K9" s="92">
        <v>770167</v>
      </c>
      <c r="L9" s="45">
        <v>287059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605549</v>
      </c>
      <c r="T9" s="45">
        <v>370844</v>
      </c>
      <c r="U9" s="45">
        <v>310348</v>
      </c>
      <c r="V9" s="45">
        <v>573393</v>
      </c>
      <c r="W9" s="45">
        <v>494405</v>
      </c>
      <c r="X9" s="45">
        <v>820675</v>
      </c>
      <c r="Y9" s="45">
        <v>852796</v>
      </c>
      <c r="Z9" s="45">
        <v>599864</v>
      </c>
      <c r="AA9" s="186">
        <v>64201</v>
      </c>
    </row>
    <row r="10" spans="2:29" x14ac:dyDescent="0.3">
      <c r="B10" s="39">
        <v>1971</v>
      </c>
      <c r="C10" s="57">
        <v>5807448</v>
      </c>
      <c r="D10" s="165">
        <f t="shared" si="0"/>
        <v>1427817</v>
      </c>
      <c r="E10" s="40">
        <f t="shared" si="1"/>
        <v>882822</v>
      </c>
      <c r="F10" s="40">
        <f t="shared" si="2"/>
        <v>1325411</v>
      </c>
      <c r="G10" s="40">
        <f t="shared" si="3"/>
        <v>1736599</v>
      </c>
      <c r="H10" s="40">
        <f t="shared" si="4"/>
        <v>368448</v>
      </c>
      <c r="I10" s="166">
        <f t="shared" si="5"/>
        <v>66351</v>
      </c>
      <c r="J10" s="57">
        <v>5807448</v>
      </c>
      <c r="K10" s="36">
        <v>809645</v>
      </c>
      <c r="L10" s="37">
        <v>294643</v>
      </c>
      <c r="M10" s="37">
        <v>0</v>
      </c>
      <c r="N10" s="37">
        <v>0</v>
      </c>
      <c r="O10" s="37">
        <v>0</v>
      </c>
      <c r="P10" s="37">
        <v>0</v>
      </c>
      <c r="Q10" s="37">
        <v>0</v>
      </c>
      <c r="R10" s="37">
        <v>0</v>
      </c>
      <c r="S10" s="37">
        <v>618172</v>
      </c>
      <c r="T10" s="37">
        <v>368448</v>
      </c>
      <c r="U10" s="37">
        <v>309526</v>
      </c>
      <c r="V10" s="37">
        <v>573296</v>
      </c>
      <c r="W10" s="37">
        <v>499622</v>
      </c>
      <c r="X10" s="37">
        <v>825789</v>
      </c>
      <c r="Y10" s="37">
        <v>847649</v>
      </c>
      <c r="Z10" s="37">
        <v>594307</v>
      </c>
      <c r="AA10" s="185">
        <v>66351</v>
      </c>
    </row>
    <row r="11" spans="2:29" x14ac:dyDescent="0.3">
      <c r="B11" s="11">
        <v>1972</v>
      </c>
      <c r="C11" s="55">
        <v>5775880</v>
      </c>
      <c r="D11" s="161">
        <f t="shared" si="0"/>
        <v>1450308</v>
      </c>
      <c r="E11" s="3">
        <f t="shared" si="1"/>
        <v>872485</v>
      </c>
      <c r="F11" s="3">
        <f t="shared" si="2"/>
        <v>1313975</v>
      </c>
      <c r="G11" s="3">
        <f t="shared" si="3"/>
        <v>1709862</v>
      </c>
      <c r="H11" s="3">
        <f t="shared" si="4"/>
        <v>361559</v>
      </c>
      <c r="I11" s="162">
        <f t="shared" si="5"/>
        <v>67691</v>
      </c>
      <c r="J11" s="55">
        <v>5775880</v>
      </c>
      <c r="K11" s="20">
        <v>832332</v>
      </c>
      <c r="L11" s="4">
        <v>295948</v>
      </c>
      <c r="M11" s="210">
        <v>0</v>
      </c>
      <c r="N11" s="210">
        <v>0</v>
      </c>
      <c r="O11" s="210">
        <v>0</v>
      </c>
      <c r="P11" s="210">
        <v>0</v>
      </c>
      <c r="Q11" s="210">
        <v>0</v>
      </c>
      <c r="R11" s="210">
        <v>0</v>
      </c>
      <c r="S11" s="4">
        <v>617976</v>
      </c>
      <c r="T11" s="4">
        <v>361559</v>
      </c>
      <c r="U11" s="4">
        <v>305131</v>
      </c>
      <c r="V11" s="4">
        <v>567354</v>
      </c>
      <c r="W11" s="4">
        <v>491141</v>
      </c>
      <c r="X11" s="4">
        <v>822834</v>
      </c>
      <c r="Y11" s="4">
        <v>834095</v>
      </c>
      <c r="Z11" s="4">
        <v>579819</v>
      </c>
      <c r="AA11" s="182">
        <v>67691</v>
      </c>
    </row>
    <row r="12" spans="2:29" x14ac:dyDescent="0.3">
      <c r="B12" s="11">
        <v>1973</v>
      </c>
      <c r="C12" s="55">
        <v>5692285</v>
      </c>
      <c r="D12" s="161">
        <f t="shared" si="0"/>
        <v>1451093</v>
      </c>
      <c r="E12" s="3">
        <f t="shared" si="1"/>
        <v>852058</v>
      </c>
      <c r="F12" s="3">
        <f t="shared" si="2"/>
        <v>1282434</v>
      </c>
      <c r="G12" s="3">
        <f t="shared" si="3"/>
        <v>1681925</v>
      </c>
      <c r="H12" s="3">
        <f t="shared" si="4"/>
        <v>355792</v>
      </c>
      <c r="I12" s="162">
        <f t="shared" si="5"/>
        <v>68983</v>
      </c>
      <c r="J12" s="55">
        <v>5692285</v>
      </c>
      <c r="K12" s="20">
        <v>844414</v>
      </c>
      <c r="L12" s="4">
        <v>297705</v>
      </c>
      <c r="M12" s="210">
        <v>0</v>
      </c>
      <c r="N12" s="210">
        <v>0</v>
      </c>
      <c r="O12" s="210">
        <v>0</v>
      </c>
      <c r="P12" s="210">
        <v>0</v>
      </c>
      <c r="Q12" s="210">
        <v>0</v>
      </c>
      <c r="R12" s="210">
        <v>0</v>
      </c>
      <c r="S12" s="4">
        <v>606679</v>
      </c>
      <c r="T12" s="4">
        <v>355792</v>
      </c>
      <c r="U12" s="4">
        <v>298716</v>
      </c>
      <c r="V12" s="4">
        <v>553342</v>
      </c>
      <c r="W12" s="4">
        <v>476496</v>
      </c>
      <c r="X12" s="4">
        <v>805938</v>
      </c>
      <c r="Y12" s="4">
        <v>817965</v>
      </c>
      <c r="Z12" s="4">
        <v>566255</v>
      </c>
      <c r="AA12" s="182">
        <v>68983</v>
      </c>
    </row>
    <row r="13" spans="2:29" x14ac:dyDescent="0.3">
      <c r="B13" s="11">
        <v>1974</v>
      </c>
      <c r="C13" s="55">
        <v>5618768</v>
      </c>
      <c r="D13" s="161">
        <f t="shared" si="0"/>
        <v>1461436</v>
      </c>
      <c r="E13" s="3">
        <f t="shared" si="1"/>
        <v>823885</v>
      </c>
      <c r="F13" s="3">
        <f t="shared" si="2"/>
        <v>1254564</v>
      </c>
      <c r="G13" s="3">
        <f t="shared" si="3"/>
        <v>1662726</v>
      </c>
      <c r="H13" s="3">
        <f t="shared" si="4"/>
        <v>345778</v>
      </c>
      <c r="I13" s="162">
        <f t="shared" si="5"/>
        <v>70379</v>
      </c>
      <c r="J13" s="55">
        <v>5618768</v>
      </c>
      <c r="K13" s="20">
        <v>870494</v>
      </c>
      <c r="L13" s="4">
        <v>307417</v>
      </c>
      <c r="M13" s="210">
        <v>0</v>
      </c>
      <c r="N13" s="210">
        <v>0</v>
      </c>
      <c r="O13" s="210">
        <v>0</v>
      </c>
      <c r="P13" s="210">
        <v>0</v>
      </c>
      <c r="Q13" s="210">
        <v>0</v>
      </c>
      <c r="R13" s="210">
        <v>0</v>
      </c>
      <c r="S13" s="4">
        <v>590942</v>
      </c>
      <c r="T13" s="4">
        <v>345778</v>
      </c>
      <c r="U13" s="4">
        <v>289596</v>
      </c>
      <c r="V13" s="4">
        <v>534289</v>
      </c>
      <c r="W13" s="4">
        <v>466607</v>
      </c>
      <c r="X13" s="4">
        <v>787957</v>
      </c>
      <c r="Y13" s="4">
        <v>801860</v>
      </c>
      <c r="Z13" s="4">
        <v>553449</v>
      </c>
      <c r="AA13" s="182">
        <v>70379</v>
      </c>
    </row>
    <row r="14" spans="2:29" x14ac:dyDescent="0.3">
      <c r="B14" s="11">
        <v>1975</v>
      </c>
      <c r="C14" s="55">
        <v>5599074</v>
      </c>
      <c r="D14" s="161">
        <f t="shared" si="0"/>
        <v>1501881</v>
      </c>
      <c r="E14" s="3">
        <f t="shared" si="1"/>
        <v>798450</v>
      </c>
      <c r="F14" s="3">
        <f t="shared" si="2"/>
        <v>1226171</v>
      </c>
      <c r="G14" s="3">
        <f t="shared" si="3"/>
        <v>1662264</v>
      </c>
      <c r="H14" s="3">
        <f t="shared" si="4"/>
        <v>338128</v>
      </c>
      <c r="I14" s="162">
        <f t="shared" si="5"/>
        <v>72180</v>
      </c>
      <c r="J14" s="55">
        <v>5599074</v>
      </c>
      <c r="K14" s="20">
        <v>908474</v>
      </c>
      <c r="L14" s="4">
        <v>324476</v>
      </c>
      <c r="M14" s="210">
        <v>0</v>
      </c>
      <c r="N14" s="210">
        <v>0</v>
      </c>
      <c r="O14" s="210">
        <v>0</v>
      </c>
      <c r="P14" s="210">
        <v>0</v>
      </c>
      <c r="Q14" s="210">
        <v>0</v>
      </c>
      <c r="R14" s="210">
        <v>0</v>
      </c>
      <c r="S14" s="4">
        <v>593407</v>
      </c>
      <c r="T14" s="4">
        <v>338128</v>
      </c>
      <c r="U14" s="4">
        <v>281703</v>
      </c>
      <c r="V14" s="4">
        <v>516747</v>
      </c>
      <c r="W14" s="4">
        <v>458598</v>
      </c>
      <c r="X14" s="4">
        <v>767573</v>
      </c>
      <c r="Y14" s="4">
        <v>792963</v>
      </c>
      <c r="Z14" s="4">
        <v>544825</v>
      </c>
      <c r="AA14" s="182">
        <v>72180</v>
      </c>
    </row>
    <row r="15" spans="2:29" x14ac:dyDescent="0.3">
      <c r="B15" s="11">
        <v>1976</v>
      </c>
      <c r="C15" s="55">
        <v>5503737</v>
      </c>
      <c r="D15" s="161">
        <f t="shared" si="0"/>
        <v>1522878</v>
      </c>
      <c r="E15" s="3">
        <f t="shared" si="1"/>
        <v>757282</v>
      </c>
      <c r="F15" s="3">
        <f t="shared" si="2"/>
        <v>1185007</v>
      </c>
      <c r="G15" s="3">
        <f t="shared" si="3"/>
        <v>1639829</v>
      </c>
      <c r="H15" s="3">
        <f t="shared" si="4"/>
        <v>325847</v>
      </c>
      <c r="I15" s="162">
        <f t="shared" si="5"/>
        <v>72894</v>
      </c>
      <c r="J15" s="55">
        <v>5503737</v>
      </c>
      <c r="K15" s="20">
        <v>932953</v>
      </c>
      <c r="L15" s="4">
        <v>339809</v>
      </c>
      <c r="M15" s="210">
        <v>0</v>
      </c>
      <c r="N15" s="210">
        <v>0</v>
      </c>
      <c r="O15" s="210">
        <v>0</v>
      </c>
      <c r="P15" s="210">
        <v>0</v>
      </c>
      <c r="Q15" s="210">
        <v>0</v>
      </c>
      <c r="R15" s="210">
        <v>0</v>
      </c>
      <c r="S15" s="4">
        <v>589925</v>
      </c>
      <c r="T15" s="4">
        <v>325847</v>
      </c>
      <c r="U15" s="4">
        <v>262548</v>
      </c>
      <c r="V15" s="4">
        <v>494734</v>
      </c>
      <c r="W15" s="4">
        <v>440587</v>
      </c>
      <c r="X15" s="4">
        <v>744420</v>
      </c>
      <c r="Y15" s="4">
        <v>771647</v>
      </c>
      <c r="Z15" s="4">
        <v>528373</v>
      </c>
      <c r="AA15" s="182">
        <v>72894</v>
      </c>
    </row>
    <row r="16" spans="2:29" x14ac:dyDescent="0.3">
      <c r="B16" s="11">
        <v>1977</v>
      </c>
      <c r="C16" s="55">
        <v>5514417</v>
      </c>
      <c r="D16" s="161">
        <f t="shared" si="0"/>
        <v>1570685</v>
      </c>
      <c r="E16" s="3">
        <f t="shared" si="1"/>
        <v>728539</v>
      </c>
      <c r="F16" s="3">
        <f t="shared" si="2"/>
        <v>1173079</v>
      </c>
      <c r="G16" s="3">
        <f t="shared" si="3"/>
        <v>1651045</v>
      </c>
      <c r="H16" s="3">
        <f t="shared" si="4"/>
        <v>317328</v>
      </c>
      <c r="I16" s="162">
        <f t="shared" si="5"/>
        <v>73741</v>
      </c>
      <c r="J16" s="55">
        <v>5514417</v>
      </c>
      <c r="K16" s="20">
        <v>978968</v>
      </c>
      <c r="L16" s="4">
        <v>366501</v>
      </c>
      <c r="M16" s="210">
        <v>0</v>
      </c>
      <c r="N16" s="210">
        <v>0</v>
      </c>
      <c r="O16" s="210">
        <v>0</v>
      </c>
      <c r="P16" s="210">
        <v>0</v>
      </c>
      <c r="Q16" s="210">
        <v>0</v>
      </c>
      <c r="R16" s="210">
        <v>0</v>
      </c>
      <c r="S16" s="4">
        <v>591717</v>
      </c>
      <c r="T16" s="4">
        <v>317328</v>
      </c>
      <c r="U16" s="4">
        <v>252331</v>
      </c>
      <c r="V16" s="4">
        <v>476208</v>
      </c>
      <c r="W16" s="4">
        <v>431361</v>
      </c>
      <c r="X16" s="4">
        <v>741718</v>
      </c>
      <c r="Y16" s="4">
        <v>759798</v>
      </c>
      <c r="Z16" s="4">
        <v>524746</v>
      </c>
      <c r="AA16" s="182">
        <v>73741</v>
      </c>
    </row>
    <row r="17" spans="2:29" x14ac:dyDescent="0.3">
      <c r="B17" s="11">
        <v>1978</v>
      </c>
      <c r="C17" s="55">
        <v>5604365</v>
      </c>
      <c r="D17" s="161">
        <f t="shared" si="0"/>
        <v>1665344</v>
      </c>
      <c r="E17" s="3">
        <f t="shared" si="1"/>
        <v>712337</v>
      </c>
      <c r="F17" s="3">
        <f t="shared" si="2"/>
        <v>1156975</v>
      </c>
      <c r="G17" s="3">
        <f t="shared" si="3"/>
        <v>1680715</v>
      </c>
      <c r="H17" s="3">
        <f t="shared" si="4"/>
        <v>313737</v>
      </c>
      <c r="I17" s="162">
        <f t="shared" si="5"/>
        <v>75257</v>
      </c>
      <c r="J17" s="55">
        <v>5604365</v>
      </c>
      <c r="K17" s="20">
        <v>1056347</v>
      </c>
      <c r="L17" s="4">
        <v>403766</v>
      </c>
      <c r="M17" s="210">
        <v>0</v>
      </c>
      <c r="N17" s="210">
        <v>0</v>
      </c>
      <c r="O17" s="210">
        <v>0</v>
      </c>
      <c r="P17" s="210">
        <v>0</v>
      </c>
      <c r="Q17" s="210">
        <v>0</v>
      </c>
      <c r="R17" s="210">
        <v>0</v>
      </c>
      <c r="S17" s="4">
        <v>608997</v>
      </c>
      <c r="T17" s="4">
        <v>313737</v>
      </c>
      <c r="U17" s="4">
        <v>242190</v>
      </c>
      <c r="V17" s="4">
        <v>470147</v>
      </c>
      <c r="W17" s="4">
        <v>423861</v>
      </c>
      <c r="X17" s="4">
        <v>733114</v>
      </c>
      <c r="Y17" s="4">
        <v>758135</v>
      </c>
      <c r="Z17" s="4">
        <v>518814</v>
      </c>
      <c r="AA17" s="182">
        <v>75257</v>
      </c>
    </row>
    <row r="18" spans="2:29" ht="12.75" thickBot="1" x14ac:dyDescent="0.35">
      <c r="B18" s="12">
        <v>1979</v>
      </c>
      <c r="C18" s="56">
        <v>5640712</v>
      </c>
      <c r="D18" s="163">
        <f t="shared" si="0"/>
        <v>1757463</v>
      </c>
      <c r="E18" s="7">
        <f t="shared" si="1"/>
        <v>690154</v>
      </c>
      <c r="F18" s="7">
        <f t="shared" si="2"/>
        <v>1126361</v>
      </c>
      <c r="G18" s="7">
        <f t="shared" si="3"/>
        <v>1687519</v>
      </c>
      <c r="H18" s="7">
        <f t="shared" si="4"/>
        <v>303420</v>
      </c>
      <c r="I18" s="164">
        <f t="shared" si="5"/>
        <v>75795</v>
      </c>
      <c r="J18" s="56">
        <v>5640712</v>
      </c>
      <c r="K18" s="21">
        <v>1126383</v>
      </c>
      <c r="L18" s="8">
        <v>429950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631080</v>
      </c>
      <c r="T18" s="8">
        <v>303420</v>
      </c>
      <c r="U18" s="8">
        <v>229840</v>
      </c>
      <c r="V18" s="8">
        <v>460314</v>
      </c>
      <c r="W18" s="8">
        <v>410738</v>
      </c>
      <c r="X18" s="8">
        <v>715623</v>
      </c>
      <c r="Y18" s="8">
        <v>744083</v>
      </c>
      <c r="Z18" s="8">
        <v>513486</v>
      </c>
      <c r="AA18" s="183">
        <v>75795</v>
      </c>
    </row>
    <row r="19" spans="2:29" x14ac:dyDescent="0.3">
      <c r="B19" s="42">
        <v>1980</v>
      </c>
      <c r="C19" s="54">
        <v>5658002</v>
      </c>
      <c r="D19" s="159">
        <f t="shared" si="0"/>
        <v>1826922</v>
      </c>
      <c r="E19" s="43">
        <f t="shared" si="1"/>
        <v>681390</v>
      </c>
      <c r="F19" s="43">
        <f t="shared" si="2"/>
        <v>1089836</v>
      </c>
      <c r="G19" s="43">
        <f t="shared" si="3"/>
        <v>1691247</v>
      </c>
      <c r="H19" s="43">
        <f t="shared" si="4"/>
        <v>292446</v>
      </c>
      <c r="I19" s="160">
        <f t="shared" si="5"/>
        <v>76161</v>
      </c>
      <c r="J19" s="54">
        <v>5658002</v>
      </c>
      <c r="K19" s="92">
        <v>1168724</v>
      </c>
      <c r="L19" s="45">
        <v>446162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  <c r="R19" s="45">
        <v>0</v>
      </c>
      <c r="S19" s="45">
        <v>658198</v>
      </c>
      <c r="T19" s="45">
        <v>292446</v>
      </c>
      <c r="U19" s="45">
        <v>222453</v>
      </c>
      <c r="V19" s="45">
        <v>458937</v>
      </c>
      <c r="W19" s="45">
        <v>388516</v>
      </c>
      <c r="X19" s="45">
        <v>701320</v>
      </c>
      <c r="Y19" s="45">
        <v>734789</v>
      </c>
      <c r="Z19" s="45">
        <v>510296</v>
      </c>
      <c r="AA19" s="186">
        <v>76161</v>
      </c>
    </row>
    <row r="20" spans="2:29" x14ac:dyDescent="0.3">
      <c r="B20" s="39">
        <v>1981</v>
      </c>
      <c r="C20" s="57">
        <v>5586494</v>
      </c>
      <c r="D20" s="165">
        <f t="shared" si="0"/>
        <v>1844497</v>
      </c>
      <c r="E20" s="40">
        <f t="shared" si="1"/>
        <v>663922</v>
      </c>
      <c r="F20" s="40">
        <f t="shared" si="2"/>
        <v>1057445</v>
      </c>
      <c r="G20" s="40">
        <f t="shared" si="3"/>
        <v>1659739</v>
      </c>
      <c r="H20" s="40">
        <f t="shared" si="4"/>
        <v>285658</v>
      </c>
      <c r="I20" s="166">
        <f t="shared" si="5"/>
        <v>75233</v>
      </c>
      <c r="J20" s="57">
        <v>5586494</v>
      </c>
      <c r="K20" s="36">
        <v>1181324</v>
      </c>
      <c r="L20" s="37">
        <v>451391</v>
      </c>
      <c r="M20" s="37">
        <v>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7">
        <v>663173</v>
      </c>
      <c r="T20" s="37">
        <v>285658</v>
      </c>
      <c r="U20" s="37">
        <v>213416</v>
      </c>
      <c r="V20" s="37">
        <v>450506</v>
      </c>
      <c r="W20" s="37">
        <v>385629</v>
      </c>
      <c r="X20" s="37">
        <v>671816</v>
      </c>
      <c r="Y20" s="37">
        <v>712259</v>
      </c>
      <c r="Z20" s="37">
        <v>496089</v>
      </c>
      <c r="AA20" s="185">
        <v>75233</v>
      </c>
    </row>
    <row r="21" spans="2:29" x14ac:dyDescent="0.3">
      <c r="B21" s="11">
        <v>1982</v>
      </c>
      <c r="C21" s="55">
        <v>5465248</v>
      </c>
      <c r="D21" s="161">
        <f t="shared" si="0"/>
        <v>1852322</v>
      </c>
      <c r="E21" s="3">
        <f t="shared" si="1"/>
        <v>644381</v>
      </c>
      <c r="F21" s="3">
        <f t="shared" si="2"/>
        <v>1002042</v>
      </c>
      <c r="G21" s="3">
        <f t="shared" si="3"/>
        <v>1619132</v>
      </c>
      <c r="H21" s="3">
        <f t="shared" si="4"/>
        <v>274419</v>
      </c>
      <c r="I21" s="162">
        <f t="shared" si="5"/>
        <v>72952</v>
      </c>
      <c r="J21" s="55">
        <v>5465248</v>
      </c>
      <c r="K21" s="20">
        <v>1183735</v>
      </c>
      <c r="L21" s="4">
        <v>449368</v>
      </c>
      <c r="M21" s="210">
        <v>235917</v>
      </c>
      <c r="N21" s="210">
        <v>149156</v>
      </c>
      <c r="O21" s="210">
        <v>0</v>
      </c>
      <c r="P21" s="210">
        <v>0</v>
      </c>
      <c r="Q21" s="210">
        <v>0</v>
      </c>
      <c r="R21" s="210">
        <v>0</v>
      </c>
      <c r="S21" s="4">
        <v>519431</v>
      </c>
      <c r="T21" s="4">
        <v>274419</v>
      </c>
      <c r="U21" s="4">
        <v>203131</v>
      </c>
      <c r="V21" s="4">
        <v>441250</v>
      </c>
      <c r="W21" s="4">
        <v>363544</v>
      </c>
      <c r="X21" s="4">
        <v>638498</v>
      </c>
      <c r="Y21" s="4">
        <v>452832</v>
      </c>
      <c r="Z21" s="4">
        <v>481015</v>
      </c>
      <c r="AA21" s="182">
        <v>72952</v>
      </c>
    </row>
    <row r="22" spans="2:29" x14ac:dyDescent="0.3">
      <c r="B22" s="11">
        <v>1983</v>
      </c>
      <c r="C22" s="55">
        <v>5257164</v>
      </c>
      <c r="D22" s="161">
        <f t="shared" si="0"/>
        <v>1832945</v>
      </c>
      <c r="E22" s="3">
        <f t="shared" si="1"/>
        <v>614918</v>
      </c>
      <c r="F22" s="3">
        <f t="shared" si="2"/>
        <v>925399</v>
      </c>
      <c r="G22" s="3">
        <f t="shared" si="3"/>
        <v>1556771</v>
      </c>
      <c r="H22" s="3">
        <f t="shared" si="4"/>
        <v>257721</v>
      </c>
      <c r="I22" s="162">
        <f t="shared" si="5"/>
        <v>69410</v>
      </c>
      <c r="J22" s="55">
        <v>5257164</v>
      </c>
      <c r="K22" s="20">
        <v>1166202</v>
      </c>
      <c r="L22" s="4">
        <v>438859</v>
      </c>
      <c r="M22" s="210">
        <v>234541</v>
      </c>
      <c r="N22" s="210">
        <v>149349</v>
      </c>
      <c r="O22" s="210">
        <v>0</v>
      </c>
      <c r="P22" s="210">
        <v>0</v>
      </c>
      <c r="Q22" s="210">
        <v>0</v>
      </c>
      <c r="R22" s="210">
        <v>0</v>
      </c>
      <c r="S22" s="4">
        <v>517394</v>
      </c>
      <c r="T22" s="4">
        <v>257721</v>
      </c>
      <c r="U22" s="4">
        <v>192356</v>
      </c>
      <c r="V22" s="4">
        <v>422562</v>
      </c>
      <c r="W22" s="4">
        <v>342385</v>
      </c>
      <c r="X22" s="4">
        <v>583014</v>
      </c>
      <c r="Y22" s="4">
        <v>425269</v>
      </c>
      <c r="Z22" s="4">
        <v>458102</v>
      </c>
      <c r="AA22" s="182">
        <v>69410</v>
      </c>
    </row>
    <row r="23" spans="2:29" x14ac:dyDescent="0.3">
      <c r="B23" s="11">
        <v>1984</v>
      </c>
      <c r="C23" s="214">
        <v>5040958</v>
      </c>
      <c r="D23" s="161">
        <f t="shared" si="0"/>
        <v>1796409</v>
      </c>
      <c r="E23" s="3">
        <f t="shared" si="1"/>
        <v>584093</v>
      </c>
      <c r="F23" s="3">
        <f t="shared" si="2"/>
        <v>853285</v>
      </c>
      <c r="G23" s="3">
        <f t="shared" si="3"/>
        <v>1499538</v>
      </c>
      <c r="H23" s="3">
        <f t="shared" si="4"/>
        <v>242180</v>
      </c>
      <c r="I23" s="162">
        <f t="shared" si="5"/>
        <v>65453</v>
      </c>
      <c r="J23" s="214">
        <v>5040958</v>
      </c>
      <c r="K23" s="20">
        <v>1125301</v>
      </c>
      <c r="L23" s="210">
        <v>428388</v>
      </c>
      <c r="M23" s="210">
        <v>231165</v>
      </c>
      <c r="N23" s="210">
        <v>151437</v>
      </c>
      <c r="O23" s="210">
        <v>0</v>
      </c>
      <c r="P23" s="210">
        <v>0</v>
      </c>
      <c r="Q23" s="210">
        <v>0</v>
      </c>
      <c r="R23" s="210">
        <v>0</v>
      </c>
      <c r="S23" s="210">
        <v>519671</v>
      </c>
      <c r="T23" s="210">
        <v>242180</v>
      </c>
      <c r="U23" s="210">
        <v>181573</v>
      </c>
      <c r="V23" s="210">
        <v>402520</v>
      </c>
      <c r="W23" s="210">
        <v>322289</v>
      </c>
      <c r="X23" s="210">
        <v>530996</v>
      </c>
      <c r="Y23" s="210">
        <v>397561</v>
      </c>
      <c r="Z23" s="210">
        <v>442424</v>
      </c>
      <c r="AA23" s="182">
        <v>65453</v>
      </c>
    </row>
    <row r="24" spans="2:29" x14ac:dyDescent="0.3">
      <c r="B24" s="11">
        <v>1985</v>
      </c>
      <c r="C24" s="214">
        <v>4856752</v>
      </c>
      <c r="D24" s="161">
        <f t="shared" si="0"/>
        <v>1767541</v>
      </c>
      <c r="E24" s="3">
        <f t="shared" si="1"/>
        <v>556727</v>
      </c>
      <c r="F24" s="3">
        <f t="shared" si="2"/>
        <v>794646</v>
      </c>
      <c r="G24" s="3">
        <f t="shared" si="3"/>
        <v>1448159</v>
      </c>
      <c r="H24" s="3">
        <f t="shared" si="4"/>
        <v>228238</v>
      </c>
      <c r="I24" s="162">
        <f t="shared" si="5"/>
        <v>61441</v>
      </c>
      <c r="J24" s="214">
        <v>4856752</v>
      </c>
      <c r="K24" s="20">
        <v>1090330</v>
      </c>
      <c r="L24" s="210">
        <v>419589</v>
      </c>
      <c r="M24" s="210">
        <v>227318</v>
      </c>
      <c r="N24" s="210">
        <v>155498</v>
      </c>
      <c r="O24" s="210">
        <v>0</v>
      </c>
      <c r="P24" s="210">
        <v>0</v>
      </c>
      <c r="Q24" s="210">
        <v>0</v>
      </c>
      <c r="R24" s="210">
        <v>0</v>
      </c>
      <c r="S24" s="210">
        <v>521713</v>
      </c>
      <c r="T24" s="210">
        <v>228238</v>
      </c>
      <c r="U24" s="210">
        <v>173048</v>
      </c>
      <c r="V24" s="210">
        <v>383679</v>
      </c>
      <c r="W24" s="210">
        <v>301214</v>
      </c>
      <c r="X24" s="210">
        <v>493432</v>
      </c>
      <c r="Y24" s="210">
        <v>373028</v>
      </c>
      <c r="Z24" s="210">
        <v>428224</v>
      </c>
      <c r="AA24" s="182">
        <v>61441</v>
      </c>
    </row>
    <row r="25" spans="2:29" x14ac:dyDescent="0.3">
      <c r="B25" s="11">
        <v>1986</v>
      </c>
      <c r="C25" s="214">
        <v>4798323</v>
      </c>
      <c r="D25" s="161">
        <f t="shared" si="0"/>
        <v>1793558</v>
      </c>
      <c r="E25" s="3">
        <f t="shared" si="1"/>
        <v>537430</v>
      </c>
      <c r="F25" s="3">
        <f t="shared" si="2"/>
        <v>754921</v>
      </c>
      <c r="G25" s="3">
        <f t="shared" si="3"/>
        <v>1434835</v>
      </c>
      <c r="H25" s="3">
        <f t="shared" si="4"/>
        <v>217944</v>
      </c>
      <c r="I25" s="162">
        <f t="shared" si="5"/>
        <v>59635</v>
      </c>
      <c r="J25" s="214">
        <v>4798323</v>
      </c>
      <c r="K25" s="20">
        <v>1086283</v>
      </c>
      <c r="L25" s="210">
        <v>423865</v>
      </c>
      <c r="M25" s="210">
        <v>231024</v>
      </c>
      <c r="N25" s="210">
        <v>163481</v>
      </c>
      <c r="O25" s="210">
        <v>0</v>
      </c>
      <c r="P25" s="210">
        <v>0</v>
      </c>
      <c r="Q25" s="210">
        <v>0</v>
      </c>
      <c r="R25" s="210">
        <v>0</v>
      </c>
      <c r="S25" s="210">
        <v>543794</v>
      </c>
      <c r="T25" s="210">
        <v>217944</v>
      </c>
      <c r="U25" s="210">
        <v>167374</v>
      </c>
      <c r="V25" s="210">
        <v>370056</v>
      </c>
      <c r="W25" s="210">
        <v>284280</v>
      </c>
      <c r="X25" s="210">
        <v>470641</v>
      </c>
      <c r="Y25" s="210">
        <v>357170</v>
      </c>
      <c r="Z25" s="210">
        <v>422776</v>
      </c>
      <c r="AA25" s="182">
        <v>59635</v>
      </c>
    </row>
    <row r="26" spans="2:29" x14ac:dyDescent="0.3">
      <c r="B26" s="11">
        <v>1987</v>
      </c>
      <c r="C26" s="55">
        <v>4771722</v>
      </c>
      <c r="D26" s="161">
        <f t="shared" si="0"/>
        <v>1833218</v>
      </c>
      <c r="E26" s="3">
        <f t="shared" si="1"/>
        <v>520309</v>
      </c>
      <c r="F26" s="3">
        <f t="shared" si="2"/>
        <v>718854</v>
      </c>
      <c r="G26" s="3">
        <f t="shared" si="3"/>
        <v>1431975</v>
      </c>
      <c r="H26" s="3">
        <f t="shared" si="4"/>
        <v>209774</v>
      </c>
      <c r="I26" s="162">
        <f t="shared" si="5"/>
        <v>57592</v>
      </c>
      <c r="J26" s="55">
        <v>4771722</v>
      </c>
      <c r="K26" s="20">
        <v>1088466</v>
      </c>
      <c r="L26" s="4">
        <v>432596</v>
      </c>
      <c r="M26" s="210">
        <v>235571</v>
      </c>
      <c r="N26" s="210">
        <v>171635</v>
      </c>
      <c r="O26" s="210">
        <v>109285</v>
      </c>
      <c r="P26" s="210">
        <v>0</v>
      </c>
      <c r="Q26" s="210">
        <v>0</v>
      </c>
      <c r="R26" s="210">
        <v>0</v>
      </c>
      <c r="S26" s="4">
        <v>573117</v>
      </c>
      <c r="T26" s="4">
        <v>209774</v>
      </c>
      <c r="U26" s="4">
        <v>162198</v>
      </c>
      <c r="V26" s="4">
        <v>358111</v>
      </c>
      <c r="W26" s="4">
        <v>268945</v>
      </c>
      <c r="X26" s="4">
        <v>340624</v>
      </c>
      <c r="Y26" s="4">
        <v>343075</v>
      </c>
      <c r="Z26" s="4">
        <v>420733</v>
      </c>
      <c r="AA26" s="182">
        <v>57592</v>
      </c>
    </row>
    <row r="27" spans="2:29" x14ac:dyDescent="0.3">
      <c r="B27" s="11">
        <v>1988</v>
      </c>
      <c r="C27" s="55">
        <v>4819857</v>
      </c>
      <c r="D27" s="161">
        <f t="shared" si="0"/>
        <v>1901629</v>
      </c>
      <c r="E27" s="3">
        <f t="shared" si="1"/>
        <v>511062</v>
      </c>
      <c r="F27" s="3">
        <f t="shared" si="2"/>
        <v>695772</v>
      </c>
      <c r="G27" s="3">
        <f t="shared" si="3"/>
        <v>1450377</v>
      </c>
      <c r="H27" s="3">
        <f t="shared" si="4"/>
        <v>203940</v>
      </c>
      <c r="I27" s="162">
        <f t="shared" si="5"/>
        <v>57077</v>
      </c>
      <c r="J27" s="55">
        <v>4819857</v>
      </c>
      <c r="K27" s="20">
        <v>1113868</v>
      </c>
      <c r="L27" s="4">
        <v>445909</v>
      </c>
      <c r="M27" s="210">
        <v>244325</v>
      </c>
      <c r="N27" s="210">
        <v>183397</v>
      </c>
      <c r="O27" s="210">
        <v>126094</v>
      </c>
      <c r="P27" s="210">
        <v>0</v>
      </c>
      <c r="Q27" s="210">
        <v>0</v>
      </c>
      <c r="R27" s="210">
        <v>0</v>
      </c>
      <c r="S27" s="4">
        <v>604364</v>
      </c>
      <c r="T27" s="4">
        <v>203940</v>
      </c>
      <c r="U27" s="4">
        <v>159825</v>
      </c>
      <c r="V27" s="4">
        <v>351237</v>
      </c>
      <c r="W27" s="4">
        <v>261686</v>
      </c>
      <c r="X27" s="4">
        <v>307992</v>
      </c>
      <c r="Y27" s="4">
        <v>334543</v>
      </c>
      <c r="Z27" s="4">
        <v>425600</v>
      </c>
      <c r="AA27" s="182">
        <v>57077</v>
      </c>
    </row>
    <row r="28" spans="2:29" ht="12.75" thickBot="1" x14ac:dyDescent="0.35">
      <c r="B28" s="12">
        <v>1989</v>
      </c>
      <c r="C28" s="56">
        <v>4894261</v>
      </c>
      <c r="D28" s="163">
        <f t="shared" si="0"/>
        <v>1970563</v>
      </c>
      <c r="E28" s="7">
        <f t="shared" si="1"/>
        <v>504531</v>
      </c>
      <c r="F28" s="7">
        <f t="shared" si="2"/>
        <v>687066</v>
      </c>
      <c r="G28" s="7">
        <f t="shared" si="3"/>
        <v>1476674</v>
      </c>
      <c r="H28" s="7">
        <f t="shared" si="4"/>
        <v>198551</v>
      </c>
      <c r="I28" s="164">
        <f t="shared" si="5"/>
        <v>56876</v>
      </c>
      <c r="J28" s="56">
        <v>4894261</v>
      </c>
      <c r="K28" s="21">
        <v>1146912</v>
      </c>
      <c r="L28" s="8">
        <v>459812</v>
      </c>
      <c r="M28" s="8">
        <v>252213</v>
      </c>
      <c r="N28" s="8">
        <v>197242</v>
      </c>
      <c r="O28" s="8">
        <v>131324</v>
      </c>
      <c r="P28" s="8">
        <v>117589</v>
      </c>
      <c r="Q28" s="8">
        <v>0</v>
      </c>
      <c r="R28" s="8">
        <v>0</v>
      </c>
      <c r="S28" s="8">
        <v>626409</v>
      </c>
      <c r="T28" s="8">
        <v>198551</v>
      </c>
      <c r="U28" s="8">
        <v>157848</v>
      </c>
      <c r="V28" s="8">
        <v>229094</v>
      </c>
      <c r="W28" s="8">
        <v>253981</v>
      </c>
      <c r="X28" s="8">
        <v>301761</v>
      </c>
      <c r="Y28" s="8">
        <v>330307</v>
      </c>
      <c r="Z28" s="8">
        <v>434342</v>
      </c>
      <c r="AA28" s="183">
        <v>56876</v>
      </c>
    </row>
    <row r="29" spans="2:29" ht="13.5" x14ac:dyDescent="0.3">
      <c r="B29" s="42">
        <v>1990</v>
      </c>
      <c r="C29" s="54">
        <v>4868520</v>
      </c>
      <c r="D29" s="159">
        <f t="shared" si="0"/>
        <v>2006097</v>
      </c>
      <c r="E29" s="43">
        <f t="shared" si="1"/>
        <v>490441</v>
      </c>
      <c r="F29" s="43">
        <f t="shared" si="2"/>
        <v>664639</v>
      </c>
      <c r="G29" s="43">
        <f t="shared" si="3"/>
        <v>1463196</v>
      </c>
      <c r="H29" s="43">
        <f t="shared" si="4"/>
        <v>188114</v>
      </c>
      <c r="I29" s="160">
        <f t="shared" si="5"/>
        <v>56033</v>
      </c>
      <c r="J29" s="54">
        <v>4868520</v>
      </c>
      <c r="K29" s="92">
        <v>1141839</v>
      </c>
      <c r="L29" s="45">
        <v>457057</v>
      </c>
      <c r="M29" s="45">
        <v>255071</v>
      </c>
      <c r="N29" s="45">
        <v>208236</v>
      </c>
      <c r="O29" s="45">
        <v>134493</v>
      </c>
      <c r="P29" s="45">
        <v>120318</v>
      </c>
      <c r="Q29" s="45">
        <v>0</v>
      </c>
      <c r="R29" s="45">
        <v>0</v>
      </c>
      <c r="S29" s="45">
        <v>656022</v>
      </c>
      <c r="T29" s="45">
        <v>188114</v>
      </c>
      <c r="U29" s="45">
        <v>153273</v>
      </c>
      <c r="V29" s="45">
        <v>216850</v>
      </c>
      <c r="W29" s="45">
        <v>240029</v>
      </c>
      <c r="X29" s="45">
        <v>290117</v>
      </c>
      <c r="Y29" s="45">
        <v>317812</v>
      </c>
      <c r="Z29" s="45">
        <v>433256</v>
      </c>
      <c r="AA29" s="186">
        <v>56033</v>
      </c>
      <c r="AC29" s="206"/>
    </row>
    <row r="30" spans="2:29" x14ac:dyDescent="0.3">
      <c r="B30" s="39">
        <v>1991</v>
      </c>
      <c r="C30" s="57">
        <v>4758505</v>
      </c>
      <c r="D30" s="165">
        <f t="shared" si="0"/>
        <v>2001642</v>
      </c>
      <c r="E30" s="40">
        <f t="shared" si="1"/>
        <v>475400</v>
      </c>
      <c r="F30" s="40">
        <f t="shared" si="2"/>
        <v>628447</v>
      </c>
      <c r="G30" s="40">
        <f t="shared" si="3"/>
        <v>1423067</v>
      </c>
      <c r="H30" s="40">
        <f t="shared" si="4"/>
        <v>175127</v>
      </c>
      <c r="I30" s="166">
        <f t="shared" si="5"/>
        <v>54822</v>
      </c>
      <c r="J30" s="57">
        <v>4758505</v>
      </c>
      <c r="K30" s="36">
        <v>1107606</v>
      </c>
      <c r="L30" s="37">
        <v>443557</v>
      </c>
      <c r="M30" s="37">
        <v>249286</v>
      </c>
      <c r="N30" s="37">
        <v>217833</v>
      </c>
      <c r="O30" s="37">
        <v>133614</v>
      </c>
      <c r="P30" s="37">
        <v>122642</v>
      </c>
      <c r="Q30" s="37">
        <v>0</v>
      </c>
      <c r="R30" s="37">
        <v>0</v>
      </c>
      <c r="S30" s="37">
        <v>676203</v>
      </c>
      <c r="T30" s="37">
        <v>175127</v>
      </c>
      <c r="U30" s="37">
        <v>149146</v>
      </c>
      <c r="V30" s="37">
        <v>203612</v>
      </c>
      <c r="W30" s="37">
        <v>226302</v>
      </c>
      <c r="X30" s="37">
        <v>268531</v>
      </c>
      <c r="Y30" s="37">
        <v>303007</v>
      </c>
      <c r="Z30" s="37">
        <v>427217</v>
      </c>
      <c r="AA30" s="185">
        <v>54822</v>
      </c>
    </row>
    <row r="31" spans="2:29" x14ac:dyDescent="0.3">
      <c r="B31" s="11">
        <v>1992</v>
      </c>
      <c r="C31" s="55">
        <v>4560128</v>
      </c>
      <c r="D31" s="161">
        <f t="shared" si="0"/>
        <v>1952267</v>
      </c>
      <c r="E31" s="3">
        <f t="shared" si="1"/>
        <v>454478</v>
      </c>
      <c r="F31" s="3">
        <f t="shared" si="2"/>
        <v>585263</v>
      </c>
      <c r="G31" s="3">
        <f t="shared" si="3"/>
        <v>1352859</v>
      </c>
      <c r="H31" s="3">
        <f t="shared" si="4"/>
        <v>163314</v>
      </c>
      <c r="I31" s="162">
        <f t="shared" si="5"/>
        <v>51947</v>
      </c>
      <c r="J31" s="55">
        <v>4560128</v>
      </c>
      <c r="K31" s="20">
        <v>1049985</v>
      </c>
      <c r="L31" s="4">
        <v>415721</v>
      </c>
      <c r="M31" s="210">
        <v>238976</v>
      </c>
      <c r="N31" s="210">
        <v>220349</v>
      </c>
      <c r="O31" s="210">
        <v>132490</v>
      </c>
      <c r="P31" s="210">
        <v>122169</v>
      </c>
      <c r="Q31" s="210">
        <v>0</v>
      </c>
      <c r="R31" s="210">
        <v>0</v>
      </c>
      <c r="S31" s="4">
        <v>681933</v>
      </c>
      <c r="T31" s="4">
        <v>163314</v>
      </c>
      <c r="U31" s="4">
        <v>143194</v>
      </c>
      <c r="V31" s="4">
        <v>189115</v>
      </c>
      <c r="W31" s="4">
        <v>210559</v>
      </c>
      <c r="X31" s="4">
        <v>242214</v>
      </c>
      <c r="Y31" s="4">
        <v>284700</v>
      </c>
      <c r="Z31" s="4">
        <v>413462</v>
      </c>
      <c r="AA31" s="182">
        <v>51947</v>
      </c>
    </row>
    <row r="32" spans="2:29" x14ac:dyDescent="0.3">
      <c r="B32" s="11">
        <v>1993</v>
      </c>
      <c r="C32" s="55">
        <v>4336252</v>
      </c>
      <c r="D32" s="161">
        <f t="shared" si="0"/>
        <v>1887519</v>
      </c>
      <c r="E32" s="3">
        <f t="shared" si="1"/>
        <v>433778</v>
      </c>
      <c r="F32" s="3">
        <f t="shared" si="2"/>
        <v>540878</v>
      </c>
      <c r="G32" s="3">
        <f t="shared" si="3"/>
        <v>1273652</v>
      </c>
      <c r="H32" s="3">
        <f t="shared" si="4"/>
        <v>151239</v>
      </c>
      <c r="I32" s="162">
        <f t="shared" si="5"/>
        <v>49186</v>
      </c>
      <c r="J32" s="55">
        <v>4336252</v>
      </c>
      <c r="K32" s="20">
        <v>975800</v>
      </c>
      <c r="L32" s="4">
        <v>382889</v>
      </c>
      <c r="M32" s="210">
        <v>226827</v>
      </c>
      <c r="N32" s="210">
        <v>219381</v>
      </c>
      <c r="O32" s="210">
        <v>128278</v>
      </c>
      <c r="P32" s="210">
        <v>121076</v>
      </c>
      <c r="Q32" s="210">
        <v>0</v>
      </c>
      <c r="R32" s="210">
        <v>0</v>
      </c>
      <c r="S32" s="4">
        <v>692338</v>
      </c>
      <c r="T32" s="4">
        <v>151239</v>
      </c>
      <c r="U32" s="4">
        <v>136893</v>
      </c>
      <c r="V32" s="4">
        <v>175809</v>
      </c>
      <c r="W32" s="4">
        <v>195197</v>
      </c>
      <c r="X32" s="4">
        <v>217403</v>
      </c>
      <c r="Y32" s="4">
        <v>266643</v>
      </c>
      <c r="Z32" s="4">
        <v>397293</v>
      </c>
      <c r="AA32" s="182">
        <v>49186</v>
      </c>
    </row>
    <row r="33" spans="2:27" x14ac:dyDescent="0.3">
      <c r="B33" s="11">
        <v>1994</v>
      </c>
      <c r="C33" s="55">
        <v>4099395</v>
      </c>
      <c r="D33" s="161">
        <f t="shared" si="0"/>
        <v>1817017</v>
      </c>
      <c r="E33" s="3">
        <f t="shared" si="1"/>
        <v>410499</v>
      </c>
      <c r="F33" s="3">
        <f t="shared" si="2"/>
        <v>497349</v>
      </c>
      <c r="G33" s="3">
        <f t="shared" si="3"/>
        <v>1190376</v>
      </c>
      <c r="H33" s="3">
        <f t="shared" si="4"/>
        <v>138411</v>
      </c>
      <c r="I33" s="162">
        <f t="shared" si="5"/>
        <v>45743</v>
      </c>
      <c r="J33" s="55">
        <v>4099395</v>
      </c>
      <c r="K33" s="20">
        <v>900239</v>
      </c>
      <c r="L33" s="4">
        <v>348445</v>
      </c>
      <c r="M33" s="210">
        <v>213671</v>
      </c>
      <c r="N33" s="210">
        <v>215454</v>
      </c>
      <c r="O33" s="210">
        <v>121590</v>
      </c>
      <c r="P33" s="210">
        <v>119250</v>
      </c>
      <c r="Q33" s="210">
        <v>0</v>
      </c>
      <c r="R33" s="210">
        <v>0</v>
      </c>
      <c r="S33" s="4">
        <v>701324</v>
      </c>
      <c r="T33" s="4">
        <v>138411</v>
      </c>
      <c r="U33" s="4">
        <v>129555</v>
      </c>
      <c r="V33" s="4">
        <v>161694</v>
      </c>
      <c r="W33" s="4">
        <v>179506</v>
      </c>
      <c r="X33" s="4">
        <v>196253</v>
      </c>
      <c r="Y33" s="4">
        <v>249277</v>
      </c>
      <c r="Z33" s="4">
        <v>378983</v>
      </c>
      <c r="AA33" s="182">
        <v>45743</v>
      </c>
    </row>
    <row r="34" spans="2:27" x14ac:dyDescent="0.3">
      <c r="B34" s="11">
        <v>1995</v>
      </c>
      <c r="C34" s="55">
        <v>3905163</v>
      </c>
      <c r="D34" s="161">
        <f t="shared" si="0"/>
        <v>1766836</v>
      </c>
      <c r="E34" s="3">
        <f t="shared" si="1"/>
        <v>389642</v>
      </c>
      <c r="F34" s="3">
        <f t="shared" si="2"/>
        <v>457627</v>
      </c>
      <c r="G34" s="3">
        <f t="shared" si="3"/>
        <v>1120147</v>
      </c>
      <c r="H34" s="3">
        <f t="shared" si="4"/>
        <v>128143</v>
      </c>
      <c r="I34" s="162">
        <f t="shared" si="5"/>
        <v>42768</v>
      </c>
      <c r="J34" s="55">
        <v>3905163</v>
      </c>
      <c r="K34" s="20">
        <v>831282</v>
      </c>
      <c r="L34" s="4">
        <v>325888</v>
      </c>
      <c r="M34" s="210">
        <v>212643</v>
      </c>
      <c r="N34" s="210">
        <v>221583</v>
      </c>
      <c r="O34" s="210">
        <v>114785</v>
      </c>
      <c r="P34" s="210">
        <v>117274</v>
      </c>
      <c r="Q34" s="210">
        <v>0</v>
      </c>
      <c r="R34" s="210">
        <v>0</v>
      </c>
      <c r="S34" s="4">
        <v>713971</v>
      </c>
      <c r="T34" s="4">
        <v>128143</v>
      </c>
      <c r="U34" s="4">
        <v>122589</v>
      </c>
      <c r="V34" s="4">
        <v>149779</v>
      </c>
      <c r="W34" s="4">
        <v>165449</v>
      </c>
      <c r="X34" s="4">
        <v>177393</v>
      </c>
      <c r="Y34" s="4">
        <v>223716</v>
      </c>
      <c r="Z34" s="4">
        <v>357900</v>
      </c>
      <c r="AA34" s="182">
        <v>42768</v>
      </c>
    </row>
    <row r="35" spans="2:27" x14ac:dyDescent="0.3">
      <c r="B35" s="11">
        <v>1996</v>
      </c>
      <c r="C35" s="55">
        <v>3800540</v>
      </c>
      <c r="D35" s="161">
        <f t="shared" si="0"/>
        <v>1739604</v>
      </c>
      <c r="E35" s="3">
        <f t="shared" si="1"/>
        <v>378791</v>
      </c>
      <c r="F35" s="3">
        <f t="shared" si="2"/>
        <v>436770</v>
      </c>
      <c r="G35" s="3">
        <f t="shared" si="3"/>
        <v>1081887</v>
      </c>
      <c r="H35" s="3">
        <f t="shared" si="4"/>
        <v>122046</v>
      </c>
      <c r="I35" s="162">
        <f t="shared" si="5"/>
        <v>41442</v>
      </c>
      <c r="J35" s="55">
        <v>3800540</v>
      </c>
      <c r="K35" s="20">
        <v>778709</v>
      </c>
      <c r="L35" s="4">
        <v>309109</v>
      </c>
      <c r="M35" s="210">
        <v>207631</v>
      </c>
      <c r="N35" s="210">
        <v>220231</v>
      </c>
      <c r="O35" s="210">
        <v>112154</v>
      </c>
      <c r="P35" s="210">
        <v>116434</v>
      </c>
      <c r="Q35" s="210">
        <v>0</v>
      </c>
      <c r="R35" s="210">
        <v>0</v>
      </c>
      <c r="S35" s="4">
        <v>740664</v>
      </c>
      <c r="T35" s="4">
        <v>122046</v>
      </c>
      <c r="U35" s="4">
        <v>118893</v>
      </c>
      <c r="V35" s="4">
        <v>143464</v>
      </c>
      <c r="W35" s="4">
        <v>158097</v>
      </c>
      <c r="X35" s="4">
        <v>166519</v>
      </c>
      <c r="Y35" s="4">
        <v>215305</v>
      </c>
      <c r="Z35" s="4">
        <v>349842</v>
      </c>
      <c r="AA35" s="182">
        <v>41442</v>
      </c>
    </row>
    <row r="36" spans="2:27" x14ac:dyDescent="0.3">
      <c r="B36" s="11">
        <v>1997</v>
      </c>
      <c r="C36" s="55">
        <v>3783986</v>
      </c>
      <c r="D36" s="161">
        <f t="shared" si="0"/>
        <v>1746139</v>
      </c>
      <c r="E36" s="3">
        <f t="shared" si="1"/>
        <v>378815</v>
      </c>
      <c r="F36" s="3">
        <f t="shared" si="2"/>
        <v>429632</v>
      </c>
      <c r="G36" s="3">
        <f t="shared" si="3"/>
        <v>1068593</v>
      </c>
      <c r="H36" s="3">
        <f t="shared" si="4"/>
        <v>119516</v>
      </c>
      <c r="I36" s="162">
        <f t="shared" si="5"/>
        <v>41291</v>
      </c>
      <c r="J36" s="55">
        <v>3783986</v>
      </c>
      <c r="K36" s="20">
        <v>756542</v>
      </c>
      <c r="L36" s="4">
        <v>297996</v>
      </c>
      <c r="M36" s="210">
        <v>206127</v>
      </c>
      <c r="N36" s="210">
        <v>223032</v>
      </c>
      <c r="O36" s="210">
        <v>113152</v>
      </c>
      <c r="P36" s="210">
        <v>116815</v>
      </c>
      <c r="Q36" s="210">
        <v>0</v>
      </c>
      <c r="R36" s="210">
        <v>0</v>
      </c>
      <c r="S36" s="4">
        <v>766565</v>
      </c>
      <c r="T36" s="4">
        <v>119516</v>
      </c>
      <c r="U36" s="4">
        <v>118224</v>
      </c>
      <c r="V36" s="4">
        <v>143776</v>
      </c>
      <c r="W36" s="4">
        <v>154872</v>
      </c>
      <c r="X36" s="4">
        <v>161608</v>
      </c>
      <c r="Y36" s="4">
        <v>214473</v>
      </c>
      <c r="Z36" s="4">
        <v>349997</v>
      </c>
      <c r="AA36" s="182">
        <v>41291</v>
      </c>
    </row>
    <row r="37" spans="2:27" x14ac:dyDescent="0.3">
      <c r="B37" s="11">
        <v>1998</v>
      </c>
      <c r="C37" s="55">
        <v>3834561</v>
      </c>
      <c r="D37" s="161">
        <f t="shared" si="0"/>
        <v>1786066</v>
      </c>
      <c r="E37" s="3">
        <f t="shared" si="1"/>
        <v>383673</v>
      </c>
      <c r="F37" s="3">
        <f t="shared" si="2"/>
        <v>430187</v>
      </c>
      <c r="G37" s="3">
        <f t="shared" si="3"/>
        <v>1072777</v>
      </c>
      <c r="H37" s="3">
        <f t="shared" si="4"/>
        <v>119423</v>
      </c>
      <c r="I37" s="162">
        <f t="shared" si="5"/>
        <v>42435</v>
      </c>
      <c r="J37" s="55">
        <v>3834561</v>
      </c>
      <c r="K37" s="20">
        <v>748978</v>
      </c>
      <c r="L37" s="4">
        <v>294215</v>
      </c>
      <c r="M37" s="210">
        <v>208328</v>
      </c>
      <c r="N37" s="210">
        <v>230617</v>
      </c>
      <c r="O37" s="210">
        <v>117129</v>
      </c>
      <c r="P37" s="210">
        <v>118666</v>
      </c>
      <c r="Q37" s="210">
        <v>100160</v>
      </c>
      <c r="R37" s="210">
        <v>0</v>
      </c>
      <c r="S37" s="4">
        <v>806471</v>
      </c>
      <c r="T37" s="4">
        <v>119423</v>
      </c>
      <c r="U37" s="4">
        <v>119409</v>
      </c>
      <c r="V37" s="4">
        <v>145598</v>
      </c>
      <c r="W37" s="4">
        <v>153952</v>
      </c>
      <c r="X37" s="4">
        <v>159106</v>
      </c>
      <c r="Y37" s="4">
        <v>214107</v>
      </c>
      <c r="Z37" s="4">
        <v>255967</v>
      </c>
      <c r="AA37" s="182">
        <v>42435</v>
      </c>
    </row>
    <row r="38" spans="2:27" ht="12.75" thickBot="1" x14ac:dyDescent="0.35">
      <c r="B38" s="12">
        <v>1999</v>
      </c>
      <c r="C38" s="56">
        <v>3935537</v>
      </c>
      <c r="D38" s="163">
        <f t="shared" si="0"/>
        <v>1844302</v>
      </c>
      <c r="E38" s="7">
        <f t="shared" si="1"/>
        <v>394131</v>
      </c>
      <c r="F38" s="7">
        <f t="shared" si="2"/>
        <v>440103</v>
      </c>
      <c r="G38" s="7">
        <f t="shared" si="3"/>
        <v>1090774</v>
      </c>
      <c r="H38" s="7">
        <f t="shared" si="4"/>
        <v>121717</v>
      </c>
      <c r="I38" s="164">
        <f t="shared" si="5"/>
        <v>44510</v>
      </c>
      <c r="J38" s="56">
        <v>3935537</v>
      </c>
      <c r="K38" s="21">
        <v>753606</v>
      </c>
      <c r="L38" s="8">
        <v>294705</v>
      </c>
      <c r="M38" s="8">
        <v>212182</v>
      </c>
      <c r="N38" s="8">
        <v>240782</v>
      </c>
      <c r="O38" s="8">
        <v>121810</v>
      </c>
      <c r="P38" s="8">
        <v>122977</v>
      </c>
      <c r="Q38" s="8">
        <v>103341</v>
      </c>
      <c r="R38" s="8">
        <v>0</v>
      </c>
      <c r="S38" s="8">
        <v>849914</v>
      </c>
      <c r="T38" s="8">
        <v>121717</v>
      </c>
      <c r="U38" s="8">
        <v>121976</v>
      </c>
      <c r="V38" s="8">
        <v>149178</v>
      </c>
      <c r="W38" s="8">
        <v>156139</v>
      </c>
      <c r="X38" s="8">
        <v>162154</v>
      </c>
      <c r="Y38" s="8">
        <v>217581</v>
      </c>
      <c r="Z38" s="8">
        <v>262965</v>
      </c>
      <c r="AA38" s="183">
        <v>44510</v>
      </c>
    </row>
    <row r="39" spans="2:27" x14ac:dyDescent="0.3">
      <c r="B39" s="42">
        <v>2000</v>
      </c>
      <c r="C39" s="54">
        <v>4019991</v>
      </c>
      <c r="D39" s="159">
        <f t="shared" si="0"/>
        <v>1894193</v>
      </c>
      <c r="E39" s="43">
        <f t="shared" si="1"/>
        <v>401450</v>
      </c>
      <c r="F39" s="43">
        <f t="shared" si="2"/>
        <v>450180</v>
      </c>
      <c r="G39" s="43">
        <f t="shared" si="3"/>
        <v>1104777</v>
      </c>
      <c r="H39" s="43">
        <f t="shared" si="4"/>
        <v>122613</v>
      </c>
      <c r="I39" s="160">
        <f t="shared" si="5"/>
        <v>46778</v>
      </c>
      <c r="J39" s="54">
        <v>4019991</v>
      </c>
      <c r="K39" s="92">
        <v>759443</v>
      </c>
      <c r="L39" s="45">
        <v>294929</v>
      </c>
      <c r="M39" s="45">
        <v>216465</v>
      </c>
      <c r="N39" s="45">
        <v>245716</v>
      </c>
      <c r="O39" s="45">
        <v>126820</v>
      </c>
      <c r="P39" s="45">
        <v>125748</v>
      </c>
      <c r="Q39" s="45">
        <v>106554</v>
      </c>
      <c r="R39" s="45">
        <v>0</v>
      </c>
      <c r="S39" s="45">
        <v>889034</v>
      </c>
      <c r="T39" s="45">
        <v>122613</v>
      </c>
      <c r="U39" s="45">
        <v>124176</v>
      </c>
      <c r="V39" s="45">
        <v>151526</v>
      </c>
      <c r="W39" s="45">
        <v>159683</v>
      </c>
      <c r="X39" s="45">
        <v>163677</v>
      </c>
      <c r="Y39" s="45">
        <v>217710</v>
      </c>
      <c r="Z39" s="45">
        <v>269119</v>
      </c>
      <c r="AA39" s="186">
        <v>46778</v>
      </c>
    </row>
    <row r="40" spans="2:27" x14ac:dyDescent="0.3">
      <c r="B40" s="39">
        <v>2001</v>
      </c>
      <c r="C40" s="57">
        <v>4089429</v>
      </c>
      <c r="D40" s="165">
        <f t="shared" si="0"/>
        <v>1937373</v>
      </c>
      <c r="E40" s="40">
        <f t="shared" si="1"/>
        <v>408832</v>
      </c>
      <c r="F40" s="40">
        <f t="shared" si="2"/>
        <v>457072</v>
      </c>
      <c r="G40" s="40">
        <f t="shared" si="3"/>
        <v>1114200</v>
      </c>
      <c r="H40" s="40">
        <f t="shared" si="4"/>
        <v>123102</v>
      </c>
      <c r="I40" s="166">
        <f t="shared" si="5"/>
        <v>48850</v>
      </c>
      <c r="J40" s="57">
        <v>4089429</v>
      </c>
      <c r="K40" s="36">
        <v>762967</v>
      </c>
      <c r="L40" s="37">
        <v>293685</v>
      </c>
      <c r="M40" s="37">
        <v>220063</v>
      </c>
      <c r="N40" s="37">
        <v>250264</v>
      </c>
      <c r="O40" s="37">
        <v>131416</v>
      </c>
      <c r="P40" s="37">
        <v>128927</v>
      </c>
      <c r="Q40" s="37">
        <v>108886</v>
      </c>
      <c r="R40" s="37">
        <v>0</v>
      </c>
      <c r="S40" s="37">
        <v>924142</v>
      </c>
      <c r="T40" s="37">
        <v>123102</v>
      </c>
      <c r="U40" s="37">
        <v>126177</v>
      </c>
      <c r="V40" s="37">
        <v>153728</v>
      </c>
      <c r="W40" s="37">
        <v>161425</v>
      </c>
      <c r="X40" s="37">
        <v>164231</v>
      </c>
      <c r="Y40" s="37">
        <v>217985</v>
      </c>
      <c r="Z40" s="37">
        <v>273581</v>
      </c>
      <c r="AA40" s="185">
        <v>48850</v>
      </c>
    </row>
    <row r="41" spans="2:27" x14ac:dyDescent="0.3">
      <c r="B41" s="11">
        <v>2002</v>
      </c>
      <c r="C41" s="55">
        <v>4138366</v>
      </c>
      <c r="D41" s="161">
        <f t="shared" si="0"/>
        <v>1966464</v>
      </c>
      <c r="E41" s="3">
        <f t="shared" si="1"/>
        <v>414456</v>
      </c>
      <c r="F41" s="3">
        <f t="shared" si="2"/>
        <v>463122</v>
      </c>
      <c r="G41" s="3">
        <f t="shared" si="3"/>
        <v>1119442</v>
      </c>
      <c r="H41" s="3">
        <f t="shared" si="4"/>
        <v>124112</v>
      </c>
      <c r="I41" s="162">
        <f t="shared" si="5"/>
        <v>50770</v>
      </c>
      <c r="J41" s="55">
        <v>4138366</v>
      </c>
      <c r="K41" s="20">
        <v>759229</v>
      </c>
      <c r="L41" s="4">
        <v>291342</v>
      </c>
      <c r="M41" s="210">
        <v>221083</v>
      </c>
      <c r="N41" s="210">
        <v>250477</v>
      </c>
      <c r="O41" s="210">
        <v>135584</v>
      </c>
      <c r="P41" s="210">
        <v>130998</v>
      </c>
      <c r="Q41" s="210">
        <v>110777</v>
      </c>
      <c r="R41" s="210">
        <v>0</v>
      </c>
      <c r="S41" s="4">
        <v>956758</v>
      </c>
      <c r="T41" s="4">
        <v>124112</v>
      </c>
      <c r="U41" s="4">
        <v>128201</v>
      </c>
      <c r="V41" s="4">
        <v>155257</v>
      </c>
      <c r="W41" s="4">
        <v>162816</v>
      </c>
      <c r="X41" s="4">
        <v>164722</v>
      </c>
      <c r="Y41" s="4">
        <v>217903</v>
      </c>
      <c r="Z41" s="4">
        <v>278337</v>
      </c>
      <c r="AA41" s="182">
        <v>50770</v>
      </c>
    </row>
    <row r="42" spans="2:27" x14ac:dyDescent="0.3">
      <c r="B42" s="11">
        <v>2003</v>
      </c>
      <c r="C42" s="55">
        <v>4175626</v>
      </c>
      <c r="D42" s="161">
        <f t="shared" si="0"/>
        <v>1989943</v>
      </c>
      <c r="E42" s="3">
        <f t="shared" si="1"/>
        <v>418703</v>
      </c>
      <c r="F42" s="3">
        <f t="shared" si="2"/>
        <v>466248</v>
      </c>
      <c r="G42" s="3">
        <f t="shared" si="3"/>
        <v>1124283</v>
      </c>
      <c r="H42" s="3">
        <f t="shared" si="4"/>
        <v>124305</v>
      </c>
      <c r="I42" s="162">
        <f t="shared" si="5"/>
        <v>52144</v>
      </c>
      <c r="J42" s="55">
        <v>4175626</v>
      </c>
      <c r="K42" s="20">
        <v>759010</v>
      </c>
      <c r="L42" s="4">
        <v>288174</v>
      </c>
      <c r="M42" s="210">
        <v>223849</v>
      </c>
      <c r="N42" s="210">
        <v>247046</v>
      </c>
      <c r="O42" s="210">
        <v>138644</v>
      </c>
      <c r="P42" s="210">
        <v>132735</v>
      </c>
      <c r="Q42" s="210">
        <v>111909</v>
      </c>
      <c r="R42" s="210">
        <v>0</v>
      </c>
      <c r="S42" s="4">
        <v>983887</v>
      </c>
      <c r="T42" s="4">
        <v>124305</v>
      </c>
      <c r="U42" s="4">
        <v>129175</v>
      </c>
      <c r="V42" s="4">
        <v>156793</v>
      </c>
      <c r="W42" s="4">
        <v>162998</v>
      </c>
      <c r="X42" s="4">
        <v>164606</v>
      </c>
      <c r="Y42" s="4">
        <v>216719</v>
      </c>
      <c r="Z42" s="4">
        <v>283632</v>
      </c>
      <c r="AA42" s="182">
        <v>52144</v>
      </c>
    </row>
    <row r="43" spans="2:27" x14ac:dyDescent="0.3">
      <c r="B43" s="11">
        <v>2004</v>
      </c>
      <c r="C43" s="55">
        <v>4116195</v>
      </c>
      <c r="D43" s="161">
        <f t="shared" si="0"/>
        <v>1961416</v>
      </c>
      <c r="E43" s="3">
        <f t="shared" si="1"/>
        <v>417531</v>
      </c>
      <c r="F43" s="3">
        <f t="shared" si="2"/>
        <v>460635</v>
      </c>
      <c r="G43" s="3">
        <f t="shared" si="3"/>
        <v>1101593</v>
      </c>
      <c r="H43" s="3">
        <f t="shared" si="4"/>
        <v>122661</v>
      </c>
      <c r="I43" s="162">
        <f t="shared" si="5"/>
        <v>52359</v>
      </c>
      <c r="J43" s="55">
        <v>4116195</v>
      </c>
      <c r="K43" s="20">
        <v>736710</v>
      </c>
      <c r="L43" s="4">
        <v>277769</v>
      </c>
      <c r="M43" s="210">
        <v>220612</v>
      </c>
      <c r="N43" s="210">
        <v>238650</v>
      </c>
      <c r="O43" s="210">
        <v>138670</v>
      </c>
      <c r="P43" s="210">
        <v>131906</v>
      </c>
      <c r="Q43" s="210">
        <v>110133</v>
      </c>
      <c r="R43" s="210">
        <v>0</v>
      </c>
      <c r="S43" s="4">
        <v>986056</v>
      </c>
      <c r="T43" s="4">
        <v>122661</v>
      </c>
      <c r="U43" s="4">
        <v>128904</v>
      </c>
      <c r="V43" s="4">
        <v>156721</v>
      </c>
      <c r="W43" s="4">
        <v>160778</v>
      </c>
      <c r="X43" s="4">
        <v>161187</v>
      </c>
      <c r="Y43" s="4">
        <v>212588</v>
      </c>
      <c r="Z43" s="4">
        <v>280491</v>
      </c>
      <c r="AA43" s="182">
        <v>52359</v>
      </c>
    </row>
    <row r="44" spans="2:27" x14ac:dyDescent="0.3">
      <c r="B44" s="11">
        <v>2005</v>
      </c>
      <c r="C44" s="55">
        <v>4022801</v>
      </c>
      <c r="D44" s="161">
        <f t="shared" si="0"/>
        <v>1920833</v>
      </c>
      <c r="E44" s="3">
        <f t="shared" si="1"/>
        <v>412628</v>
      </c>
      <c r="F44" s="3">
        <f t="shared" si="2"/>
        <v>450799</v>
      </c>
      <c r="G44" s="3">
        <f t="shared" si="3"/>
        <v>1066768</v>
      </c>
      <c r="H44" s="3">
        <f t="shared" si="4"/>
        <v>120102</v>
      </c>
      <c r="I44" s="162">
        <f t="shared" si="5"/>
        <v>51671</v>
      </c>
      <c r="J44" s="55">
        <v>4022801</v>
      </c>
      <c r="K44" s="20">
        <v>711136</v>
      </c>
      <c r="L44" s="4">
        <v>265083</v>
      </c>
      <c r="M44" s="210">
        <v>213212</v>
      </c>
      <c r="N44" s="210">
        <v>230067</v>
      </c>
      <c r="O44" s="210">
        <v>136309</v>
      </c>
      <c r="P44" s="210">
        <v>129952</v>
      </c>
      <c r="Q44" s="210">
        <v>107058</v>
      </c>
      <c r="R44" s="210">
        <v>0</v>
      </c>
      <c r="S44" s="4">
        <v>979630</v>
      </c>
      <c r="T44" s="4">
        <v>120102</v>
      </c>
      <c r="U44" s="4">
        <v>126588</v>
      </c>
      <c r="V44" s="4">
        <v>156088</v>
      </c>
      <c r="W44" s="4">
        <v>157804</v>
      </c>
      <c r="X44" s="4">
        <v>156686</v>
      </c>
      <c r="Y44" s="4">
        <v>206141</v>
      </c>
      <c r="Z44" s="4">
        <v>275274</v>
      </c>
      <c r="AA44" s="182">
        <v>51671</v>
      </c>
    </row>
    <row r="45" spans="2:27" x14ac:dyDescent="0.3">
      <c r="B45" s="11">
        <v>2006</v>
      </c>
      <c r="C45" s="55">
        <v>3925043</v>
      </c>
      <c r="D45" s="161">
        <f t="shared" si="0"/>
        <v>1877670</v>
      </c>
      <c r="E45" s="3">
        <f t="shared" si="1"/>
        <v>405185</v>
      </c>
      <c r="F45" s="3">
        <f t="shared" si="2"/>
        <v>440829</v>
      </c>
      <c r="G45" s="3">
        <f t="shared" si="3"/>
        <v>1033543</v>
      </c>
      <c r="H45" s="3">
        <f t="shared" si="4"/>
        <v>117025</v>
      </c>
      <c r="I45" s="162">
        <f t="shared" si="5"/>
        <v>50791</v>
      </c>
      <c r="J45" s="55">
        <v>3925043</v>
      </c>
      <c r="K45" s="20">
        <v>689169</v>
      </c>
      <c r="L45" s="4">
        <v>252856</v>
      </c>
      <c r="M45" s="210">
        <v>205658</v>
      </c>
      <c r="N45" s="210">
        <v>222154</v>
      </c>
      <c r="O45" s="210">
        <v>134192</v>
      </c>
      <c r="P45" s="210">
        <v>127601</v>
      </c>
      <c r="Q45" s="210">
        <v>103265</v>
      </c>
      <c r="R45" s="210">
        <v>0</v>
      </c>
      <c r="S45" s="4">
        <v>966347</v>
      </c>
      <c r="T45" s="4">
        <v>117025</v>
      </c>
      <c r="U45" s="4">
        <v>122986</v>
      </c>
      <c r="V45" s="4">
        <v>154598</v>
      </c>
      <c r="W45" s="4">
        <v>154099</v>
      </c>
      <c r="X45" s="4">
        <v>152538</v>
      </c>
      <c r="Y45" s="4">
        <v>201415</v>
      </c>
      <c r="Z45" s="4">
        <v>270349</v>
      </c>
      <c r="AA45" s="182">
        <v>50791</v>
      </c>
    </row>
    <row r="46" spans="2:27" x14ac:dyDescent="0.3">
      <c r="B46" s="11">
        <v>2007</v>
      </c>
      <c r="C46" s="55">
        <v>3829998</v>
      </c>
      <c r="D46" s="161">
        <f t="shared" si="0"/>
        <v>1831806</v>
      </c>
      <c r="E46" s="3">
        <f t="shared" si="1"/>
        <v>400565</v>
      </c>
      <c r="F46" s="3">
        <f t="shared" si="2"/>
        <v>430716</v>
      </c>
      <c r="G46" s="3">
        <f t="shared" si="3"/>
        <v>1001891</v>
      </c>
      <c r="H46" s="3">
        <f t="shared" si="4"/>
        <v>114973</v>
      </c>
      <c r="I46" s="162">
        <f t="shared" si="5"/>
        <v>50047</v>
      </c>
      <c r="J46" s="55">
        <v>3829998</v>
      </c>
      <c r="K46" s="20">
        <v>665227</v>
      </c>
      <c r="L46" s="4">
        <v>242193</v>
      </c>
      <c r="M46" s="210">
        <v>199471</v>
      </c>
      <c r="N46" s="210">
        <v>214671</v>
      </c>
      <c r="O46" s="210">
        <v>132619</v>
      </c>
      <c r="P46" s="210">
        <v>125583</v>
      </c>
      <c r="Q46" s="210">
        <v>99281</v>
      </c>
      <c r="R46" s="210">
        <v>0</v>
      </c>
      <c r="S46" s="4">
        <v>951908</v>
      </c>
      <c r="T46" s="4">
        <v>114973</v>
      </c>
      <c r="U46" s="4">
        <v>120998</v>
      </c>
      <c r="V46" s="4">
        <v>153984</v>
      </c>
      <c r="W46" s="4">
        <v>149721</v>
      </c>
      <c r="X46" s="4">
        <v>148376</v>
      </c>
      <c r="Y46" s="4">
        <v>196170</v>
      </c>
      <c r="Z46" s="4">
        <v>264776</v>
      </c>
      <c r="AA46" s="182">
        <v>50047</v>
      </c>
    </row>
    <row r="47" spans="2:27" x14ac:dyDescent="0.3">
      <c r="B47" s="11">
        <v>2008</v>
      </c>
      <c r="C47" s="55">
        <v>3672207</v>
      </c>
      <c r="D47" s="161">
        <f t="shared" si="0"/>
        <v>1759853</v>
      </c>
      <c r="E47" s="3">
        <f t="shared" si="1"/>
        <v>387974</v>
      </c>
      <c r="F47" s="3">
        <f t="shared" si="2"/>
        <v>412475</v>
      </c>
      <c r="G47" s="3">
        <f t="shared" si="3"/>
        <v>952867</v>
      </c>
      <c r="H47" s="3">
        <f t="shared" si="4"/>
        <v>110747</v>
      </c>
      <c r="I47" s="162">
        <f t="shared" si="5"/>
        <v>48291</v>
      </c>
      <c r="J47" s="55">
        <v>3672207</v>
      </c>
      <c r="K47" s="20">
        <v>633486</v>
      </c>
      <c r="L47" s="4">
        <v>227494</v>
      </c>
      <c r="M47" s="210">
        <v>189585</v>
      </c>
      <c r="N47" s="210">
        <v>205781</v>
      </c>
      <c r="O47" s="210">
        <v>127758</v>
      </c>
      <c r="P47" s="210">
        <v>120881</v>
      </c>
      <c r="Q47" s="210">
        <v>94111</v>
      </c>
      <c r="R47" s="210">
        <v>0</v>
      </c>
      <c r="S47" s="4">
        <v>920586</v>
      </c>
      <c r="T47" s="4">
        <v>110747</v>
      </c>
      <c r="U47" s="4">
        <v>116711</v>
      </c>
      <c r="V47" s="4">
        <v>150382</v>
      </c>
      <c r="W47" s="4">
        <v>143293</v>
      </c>
      <c r="X47" s="4">
        <v>141424</v>
      </c>
      <c r="Y47" s="4">
        <v>187309</v>
      </c>
      <c r="Z47" s="4">
        <v>254368</v>
      </c>
      <c r="AA47" s="182">
        <v>48291</v>
      </c>
    </row>
    <row r="48" spans="2:27" ht="12.75" thickBot="1" x14ac:dyDescent="0.35">
      <c r="B48" s="12">
        <v>2009</v>
      </c>
      <c r="C48" s="58">
        <v>3474395</v>
      </c>
      <c r="D48" s="167">
        <f t="shared" si="0"/>
        <v>1671865</v>
      </c>
      <c r="E48" s="47">
        <f t="shared" si="1"/>
        <v>369339</v>
      </c>
      <c r="F48" s="47">
        <f t="shared" si="2"/>
        <v>389429</v>
      </c>
      <c r="G48" s="47">
        <f t="shared" si="3"/>
        <v>892254</v>
      </c>
      <c r="H48" s="47">
        <f t="shared" si="4"/>
        <v>105480</v>
      </c>
      <c r="I48" s="168">
        <f t="shared" si="5"/>
        <v>46028</v>
      </c>
      <c r="J48" s="58">
        <v>3474395</v>
      </c>
      <c r="K48" s="169">
        <v>598514</v>
      </c>
      <c r="L48" s="38">
        <v>210826</v>
      </c>
      <c r="M48" s="38">
        <v>178029</v>
      </c>
      <c r="N48" s="38">
        <v>193210</v>
      </c>
      <c r="O48" s="38">
        <v>121590</v>
      </c>
      <c r="P48" s="38">
        <v>114621</v>
      </c>
      <c r="Q48" s="38">
        <v>87693</v>
      </c>
      <c r="R48" s="38">
        <v>0</v>
      </c>
      <c r="S48" s="38">
        <v>880141</v>
      </c>
      <c r="T48" s="38">
        <v>105480</v>
      </c>
      <c r="U48" s="38">
        <v>110757</v>
      </c>
      <c r="V48" s="38">
        <v>143961</v>
      </c>
      <c r="W48" s="38">
        <v>135336</v>
      </c>
      <c r="X48" s="38">
        <v>132503</v>
      </c>
      <c r="Y48" s="38">
        <v>175577</v>
      </c>
      <c r="Z48" s="38">
        <v>240129</v>
      </c>
      <c r="AA48" s="184">
        <v>46028</v>
      </c>
    </row>
    <row r="49" spans="2:29" x14ac:dyDescent="0.3">
      <c r="B49" s="42">
        <v>2010</v>
      </c>
      <c r="C49" s="54">
        <v>3299094</v>
      </c>
      <c r="D49" s="159">
        <f t="shared" si="0"/>
        <v>1597545</v>
      </c>
      <c r="E49" s="43">
        <f t="shared" si="1"/>
        <v>352443</v>
      </c>
      <c r="F49" s="43">
        <f t="shared" si="2"/>
        <v>366608</v>
      </c>
      <c r="G49" s="43">
        <f t="shared" si="3"/>
        <v>838666</v>
      </c>
      <c r="H49" s="43">
        <f t="shared" si="4"/>
        <v>99797</v>
      </c>
      <c r="I49" s="160">
        <f t="shared" si="5"/>
        <v>44035</v>
      </c>
      <c r="J49" s="54">
        <v>3299094</v>
      </c>
      <c r="K49" s="92">
        <v>566149</v>
      </c>
      <c r="L49" s="45">
        <v>197397</v>
      </c>
      <c r="M49" s="45">
        <v>167548</v>
      </c>
      <c r="N49" s="45">
        <v>183261</v>
      </c>
      <c r="O49" s="45">
        <v>115827</v>
      </c>
      <c r="P49" s="45">
        <v>109013</v>
      </c>
      <c r="Q49" s="45">
        <v>81678</v>
      </c>
      <c r="R49" s="45">
        <v>0</v>
      </c>
      <c r="S49" s="45">
        <v>848135</v>
      </c>
      <c r="T49" s="45">
        <v>99797</v>
      </c>
      <c r="U49" s="45">
        <v>105026</v>
      </c>
      <c r="V49" s="45">
        <v>138404</v>
      </c>
      <c r="W49" s="45">
        <v>126869</v>
      </c>
      <c r="X49" s="45">
        <v>123912</v>
      </c>
      <c r="Y49" s="45">
        <v>164230</v>
      </c>
      <c r="Z49" s="45">
        <v>227813</v>
      </c>
      <c r="AA49" s="186">
        <v>44035</v>
      </c>
    </row>
    <row r="50" spans="2:29" x14ac:dyDescent="0.3">
      <c r="B50" s="39">
        <v>2011</v>
      </c>
      <c r="C50" s="57">
        <v>3132477</v>
      </c>
      <c r="D50" s="165">
        <f t="shared" si="0"/>
        <v>1524473</v>
      </c>
      <c r="E50" s="40">
        <f t="shared" si="1"/>
        <v>336716</v>
      </c>
      <c r="F50" s="40">
        <f t="shared" si="2"/>
        <v>344902</v>
      </c>
      <c r="G50" s="40">
        <f t="shared" si="3"/>
        <v>789801</v>
      </c>
      <c r="H50" s="40">
        <f t="shared" si="4"/>
        <v>94442</v>
      </c>
      <c r="I50" s="166">
        <f t="shared" si="5"/>
        <v>42143</v>
      </c>
      <c r="J50" s="57">
        <v>3132477</v>
      </c>
      <c r="K50" s="36">
        <v>535948</v>
      </c>
      <c r="L50" s="37">
        <v>184983</v>
      </c>
      <c r="M50" s="37">
        <v>157693</v>
      </c>
      <c r="N50" s="37">
        <v>173598</v>
      </c>
      <c r="O50" s="37">
        <v>109760</v>
      </c>
      <c r="P50" s="37">
        <v>103852</v>
      </c>
      <c r="Q50" s="37">
        <v>76596</v>
      </c>
      <c r="R50" s="37">
        <v>0</v>
      </c>
      <c r="S50" s="37">
        <v>814927</v>
      </c>
      <c r="T50" s="37">
        <v>94442</v>
      </c>
      <c r="U50" s="37">
        <v>99902</v>
      </c>
      <c r="V50" s="37">
        <v>132962</v>
      </c>
      <c r="W50" s="37">
        <v>119592</v>
      </c>
      <c r="X50" s="37">
        <v>115550</v>
      </c>
      <c r="Y50" s="37">
        <v>155146</v>
      </c>
      <c r="Z50" s="37">
        <v>215383</v>
      </c>
      <c r="AA50" s="185">
        <v>42143</v>
      </c>
    </row>
    <row r="51" spans="2:29" x14ac:dyDescent="0.3">
      <c r="B51" s="212">
        <v>2012</v>
      </c>
      <c r="C51" s="214">
        <v>2951995</v>
      </c>
      <c r="D51" s="161">
        <f>K51+N51+S51</f>
        <v>1442091</v>
      </c>
      <c r="E51" s="3">
        <f>P51+R51+U51+V51</f>
        <v>320432</v>
      </c>
      <c r="F51" s="3">
        <f>O51+W51+X51</f>
        <v>322685</v>
      </c>
      <c r="G51" s="3">
        <f>L51+M51+Q51+Y51+Z51</f>
        <v>737750</v>
      </c>
      <c r="H51" s="3">
        <f>T51</f>
        <v>88865</v>
      </c>
      <c r="I51" s="162">
        <f>AA51</f>
        <v>40172</v>
      </c>
      <c r="J51" s="214">
        <v>2951995</v>
      </c>
      <c r="K51" s="20">
        <v>502000</v>
      </c>
      <c r="L51" s="210">
        <v>172069</v>
      </c>
      <c r="M51" s="210">
        <v>146899</v>
      </c>
      <c r="N51" s="210">
        <v>164928</v>
      </c>
      <c r="O51" s="210">
        <v>102912</v>
      </c>
      <c r="P51" s="210">
        <v>98665</v>
      </c>
      <c r="Q51" s="210">
        <v>71544</v>
      </c>
      <c r="R51" s="210">
        <v>0</v>
      </c>
      <c r="S51" s="210">
        <v>775163</v>
      </c>
      <c r="T51" s="210">
        <v>88865</v>
      </c>
      <c r="U51" s="210">
        <v>94507</v>
      </c>
      <c r="V51" s="210">
        <v>127260</v>
      </c>
      <c r="W51" s="210">
        <v>112640</v>
      </c>
      <c r="X51" s="210">
        <v>107133</v>
      </c>
      <c r="Y51" s="210">
        <v>144918</v>
      </c>
      <c r="Z51" s="210">
        <v>202320</v>
      </c>
      <c r="AA51" s="182">
        <v>40172</v>
      </c>
    </row>
    <row r="52" spans="2:29" x14ac:dyDescent="0.3">
      <c r="B52" s="212">
        <v>2013</v>
      </c>
      <c r="C52" s="214">
        <v>2784000</v>
      </c>
      <c r="D52" s="161">
        <f t="shared" ref="D52" si="6">K52+N52+S52</f>
        <v>1366929</v>
      </c>
      <c r="E52" s="3">
        <f t="shared" ref="E52" si="7">P52+R52+U52+V52</f>
        <v>305564</v>
      </c>
      <c r="F52" s="3">
        <f t="shared" ref="F52" si="8">O52+W52+X52</f>
        <v>300396</v>
      </c>
      <c r="G52" s="3">
        <f t="shared" ref="G52" si="9">L52+M52+Q52+Y52+Z52</f>
        <v>689689</v>
      </c>
      <c r="H52" s="3">
        <f t="shared" ref="H52" si="10">T52</f>
        <v>83187</v>
      </c>
      <c r="I52" s="162">
        <f t="shared" ref="I52" si="11">AA52</f>
        <v>38235</v>
      </c>
      <c r="J52" s="214">
        <v>2784000</v>
      </c>
      <c r="K52" s="20">
        <v>469392</v>
      </c>
      <c r="L52" s="210">
        <v>160821</v>
      </c>
      <c r="M52" s="210">
        <v>136309</v>
      </c>
      <c r="N52" s="210">
        <v>157918</v>
      </c>
      <c r="O52" s="210">
        <v>96055</v>
      </c>
      <c r="P52" s="210">
        <v>93398</v>
      </c>
      <c r="Q52" s="210">
        <v>67156</v>
      </c>
      <c r="R52" s="210">
        <v>7090</v>
      </c>
      <c r="S52" s="210">
        <v>739619</v>
      </c>
      <c r="T52" s="210">
        <v>83187</v>
      </c>
      <c r="U52" s="210">
        <v>88860</v>
      </c>
      <c r="V52" s="210">
        <v>116216</v>
      </c>
      <c r="W52" s="210">
        <v>105135</v>
      </c>
      <c r="X52" s="210">
        <v>99206</v>
      </c>
      <c r="Y52" s="210">
        <v>135237</v>
      </c>
      <c r="Z52" s="210">
        <v>190166</v>
      </c>
      <c r="AA52" s="182">
        <v>38235</v>
      </c>
    </row>
    <row r="53" spans="2:29" x14ac:dyDescent="0.3">
      <c r="B53" s="212">
        <v>2014</v>
      </c>
      <c r="C53" s="214">
        <v>2728509</v>
      </c>
      <c r="D53" s="161">
        <v>1346564</v>
      </c>
      <c r="E53" s="3">
        <v>301220</v>
      </c>
      <c r="F53" s="3">
        <v>290743</v>
      </c>
      <c r="G53" s="3">
        <v>671609</v>
      </c>
      <c r="H53" s="3">
        <v>80458</v>
      </c>
      <c r="I53" s="162">
        <v>37915</v>
      </c>
      <c r="J53" s="214">
        <v>2728509</v>
      </c>
      <c r="K53" s="20">
        <v>457517</v>
      </c>
      <c r="L53" s="210">
        <v>155754</v>
      </c>
      <c r="M53" s="210">
        <v>131765</v>
      </c>
      <c r="N53" s="210">
        <v>156740</v>
      </c>
      <c r="O53" s="210">
        <v>93163</v>
      </c>
      <c r="P53" s="210">
        <v>91599</v>
      </c>
      <c r="Q53" s="210">
        <v>65810</v>
      </c>
      <c r="R53" s="210">
        <v>8057</v>
      </c>
      <c r="S53" s="210">
        <v>732307</v>
      </c>
      <c r="T53" s="210">
        <v>80458</v>
      </c>
      <c r="U53" s="210">
        <v>86508</v>
      </c>
      <c r="V53" s="210">
        <v>115056</v>
      </c>
      <c r="W53" s="210">
        <v>101860</v>
      </c>
      <c r="X53" s="210">
        <v>95720</v>
      </c>
      <c r="Y53" s="210">
        <v>131307</v>
      </c>
      <c r="Z53" s="210">
        <v>186973</v>
      </c>
      <c r="AA53" s="182">
        <v>37915</v>
      </c>
    </row>
    <row r="54" spans="2:29" x14ac:dyDescent="0.3">
      <c r="B54" s="212">
        <v>2015</v>
      </c>
      <c r="C54" s="214">
        <v>2714610</v>
      </c>
      <c r="D54" s="161">
        <f>K54+N54+S54</f>
        <v>1341133</v>
      </c>
      <c r="E54" s="3">
        <f>P54+R54+U54+V54</f>
        <v>303591</v>
      </c>
      <c r="F54" s="3">
        <f>O54+W54+X54</f>
        <v>286490</v>
      </c>
      <c r="G54" s="3">
        <f>L54+M54+Q54+Y54+Z54</f>
        <v>666818</v>
      </c>
      <c r="H54" s="3">
        <f>T54</f>
        <v>78414</v>
      </c>
      <c r="I54" s="162">
        <f>AA54</f>
        <v>38164</v>
      </c>
      <c r="J54" s="214">
        <v>2714610</v>
      </c>
      <c r="K54" s="20">
        <v>450675</v>
      </c>
      <c r="L54" s="210">
        <v>154283</v>
      </c>
      <c r="M54" s="210">
        <v>129583</v>
      </c>
      <c r="N54" s="210">
        <v>157099</v>
      </c>
      <c r="O54" s="210">
        <v>91862</v>
      </c>
      <c r="P54" s="210">
        <v>89464</v>
      </c>
      <c r="Q54" s="210">
        <v>66134</v>
      </c>
      <c r="R54" s="210">
        <v>13353</v>
      </c>
      <c r="S54" s="210">
        <v>733359</v>
      </c>
      <c r="T54" s="210">
        <v>78414</v>
      </c>
      <c r="U54" s="210">
        <v>85290</v>
      </c>
      <c r="V54" s="210">
        <v>115484</v>
      </c>
      <c r="W54" s="210">
        <v>100260</v>
      </c>
      <c r="X54" s="210">
        <v>94368</v>
      </c>
      <c r="Y54" s="210">
        <v>129743</v>
      </c>
      <c r="Z54" s="210">
        <v>187075</v>
      </c>
      <c r="AA54" s="182">
        <v>38164</v>
      </c>
    </row>
    <row r="55" spans="2:29" x14ac:dyDescent="0.3">
      <c r="B55" s="212">
        <v>2016</v>
      </c>
      <c r="C55" s="214">
        <v>2672843</v>
      </c>
      <c r="D55" s="161">
        <f>K55+N55+S55</f>
        <v>1319091</v>
      </c>
      <c r="E55" s="3">
        <f>P55+R55+U55+V55</f>
        <v>303210</v>
      </c>
      <c r="F55" s="3">
        <f>O55+W55+X55</f>
        <v>279971</v>
      </c>
      <c r="G55" s="3">
        <f>L55+M55+Q55+Y55+Z55</f>
        <v>655527</v>
      </c>
      <c r="H55" s="3">
        <f>T55</f>
        <v>76772</v>
      </c>
      <c r="I55" s="162">
        <f>AA55</f>
        <v>38272</v>
      </c>
      <c r="J55" s="214">
        <v>2672843</v>
      </c>
      <c r="K55" s="20">
        <v>436121</v>
      </c>
      <c r="L55" s="210">
        <v>151207</v>
      </c>
      <c r="M55" s="210">
        <v>125541</v>
      </c>
      <c r="N55" s="210">
        <v>155590</v>
      </c>
      <c r="O55" s="210">
        <v>89095</v>
      </c>
      <c r="P55" s="210">
        <v>85939</v>
      </c>
      <c r="Q55" s="210">
        <v>65629</v>
      </c>
      <c r="R55" s="210">
        <v>17910</v>
      </c>
      <c r="S55" s="210">
        <v>727380</v>
      </c>
      <c r="T55" s="210">
        <v>76772</v>
      </c>
      <c r="U55" s="210">
        <v>84052</v>
      </c>
      <c r="V55" s="210">
        <v>115309</v>
      </c>
      <c r="W55" s="210">
        <v>97895</v>
      </c>
      <c r="X55" s="210">
        <v>92981</v>
      </c>
      <c r="Y55" s="210">
        <v>127825</v>
      </c>
      <c r="Z55" s="210">
        <v>185325</v>
      </c>
      <c r="AA55" s="182">
        <v>38272</v>
      </c>
    </row>
    <row r="56" spans="2:29" x14ac:dyDescent="0.3">
      <c r="B56" s="212">
        <v>2017</v>
      </c>
      <c r="C56" s="214">
        <v>2674227</v>
      </c>
      <c r="D56" s="161">
        <f>K56+N56+S56</f>
        <v>1318744</v>
      </c>
      <c r="E56" s="3">
        <f>P56+R56+U56+V56</f>
        <v>306207</v>
      </c>
      <c r="F56" s="3">
        <f>O56+W56+X56</f>
        <v>278805</v>
      </c>
      <c r="G56" s="3">
        <f>L56+M56+Q56+Y56+Z56</f>
        <v>655848</v>
      </c>
      <c r="H56" s="3">
        <f>T56</f>
        <v>75722</v>
      </c>
      <c r="I56" s="162">
        <f>AA56</f>
        <v>38901</v>
      </c>
      <c r="J56" s="214">
        <v>2674227</v>
      </c>
      <c r="K56" s="20">
        <v>428333</v>
      </c>
      <c r="L56" s="210">
        <v>150863</v>
      </c>
      <c r="M56" s="210">
        <v>124708</v>
      </c>
      <c r="N56" s="210">
        <v>156470</v>
      </c>
      <c r="O56" s="210">
        <v>88189</v>
      </c>
      <c r="P56" s="210">
        <v>84240</v>
      </c>
      <c r="Q56" s="210">
        <v>66016</v>
      </c>
      <c r="R56" s="210">
        <v>20764</v>
      </c>
      <c r="S56" s="210">
        <v>733941</v>
      </c>
      <c r="T56" s="210">
        <v>75722</v>
      </c>
      <c r="U56" s="210">
        <v>84240</v>
      </c>
      <c r="V56" s="210">
        <v>116963</v>
      </c>
      <c r="W56" s="210">
        <v>97383</v>
      </c>
      <c r="X56" s="210">
        <v>93233</v>
      </c>
      <c r="Y56" s="210">
        <v>127642</v>
      </c>
      <c r="Z56" s="210">
        <v>186619</v>
      </c>
      <c r="AA56" s="182">
        <v>38901</v>
      </c>
    </row>
    <row r="57" spans="2:29" ht="13.5" x14ac:dyDescent="0.3">
      <c r="B57" s="212">
        <v>2018</v>
      </c>
      <c r="C57" s="214">
        <f t="shared" ref="C57:C63" si="12">SUM(D57:I57)</f>
        <v>2711385</v>
      </c>
      <c r="D57" s="161">
        <v>1336170</v>
      </c>
      <c r="E57" s="3">
        <v>313814</v>
      </c>
      <c r="F57" s="3">
        <v>280362</v>
      </c>
      <c r="G57" s="3">
        <v>665531</v>
      </c>
      <c r="H57" s="3">
        <v>75412</v>
      </c>
      <c r="I57" s="162">
        <v>40096</v>
      </c>
      <c r="J57" s="214">
        <f t="shared" ref="J57:J63" si="13">SUM(K57:AA57)</f>
        <v>2711385</v>
      </c>
      <c r="K57" s="20">
        <v>424800</v>
      </c>
      <c r="L57" s="210">
        <v>152775</v>
      </c>
      <c r="M57" s="210">
        <v>125160</v>
      </c>
      <c r="N57" s="210">
        <v>158871</v>
      </c>
      <c r="O57" s="210">
        <v>88622</v>
      </c>
      <c r="P57" s="210">
        <v>83453</v>
      </c>
      <c r="Q57" s="210">
        <v>67290</v>
      </c>
      <c r="R57" s="210">
        <v>24865</v>
      </c>
      <c r="S57" s="210">
        <v>752499</v>
      </c>
      <c r="T57" s="210">
        <v>75412</v>
      </c>
      <c r="U57" s="210">
        <v>85344</v>
      </c>
      <c r="V57" s="210">
        <v>120152</v>
      </c>
      <c r="W57" s="210">
        <v>97606</v>
      </c>
      <c r="X57" s="210">
        <v>94134</v>
      </c>
      <c r="Y57" s="210">
        <v>129290</v>
      </c>
      <c r="Z57" s="210">
        <v>191016</v>
      </c>
      <c r="AA57" s="182">
        <v>40096</v>
      </c>
      <c r="AC57" s="206"/>
    </row>
    <row r="58" spans="2:29" ht="12.75" thickBot="1" x14ac:dyDescent="0.35">
      <c r="B58" s="12">
        <v>2019</v>
      </c>
      <c r="C58" s="58">
        <f t="shared" si="12"/>
        <v>2747219</v>
      </c>
      <c r="D58" s="167">
        <v>1352890</v>
      </c>
      <c r="E58" s="47">
        <v>319768</v>
      </c>
      <c r="F58" s="47">
        <v>281673</v>
      </c>
      <c r="G58" s="47">
        <v>676203</v>
      </c>
      <c r="H58" s="47">
        <v>75617</v>
      </c>
      <c r="I58" s="168">
        <v>41068</v>
      </c>
      <c r="J58" s="58">
        <f t="shared" si="13"/>
        <v>2747219</v>
      </c>
      <c r="K58" s="169">
        <v>422293</v>
      </c>
      <c r="L58" s="38">
        <v>155589</v>
      </c>
      <c r="M58" s="38">
        <v>126122</v>
      </c>
      <c r="N58" s="38">
        <v>160853</v>
      </c>
      <c r="O58" s="38">
        <v>88990</v>
      </c>
      <c r="P58" s="38">
        <v>82743</v>
      </c>
      <c r="Q58" s="38">
        <v>68512</v>
      </c>
      <c r="R58" s="38">
        <v>27892</v>
      </c>
      <c r="S58" s="38">
        <v>769744</v>
      </c>
      <c r="T58" s="38">
        <v>75617</v>
      </c>
      <c r="U58" s="38">
        <v>86709</v>
      </c>
      <c r="V58" s="38">
        <v>122424</v>
      </c>
      <c r="W58" s="38">
        <v>97731</v>
      </c>
      <c r="X58" s="38">
        <v>94952</v>
      </c>
      <c r="Y58" s="38">
        <v>131374</v>
      </c>
      <c r="Z58" s="38">
        <v>194606</v>
      </c>
      <c r="AA58" s="184">
        <v>41068</v>
      </c>
    </row>
    <row r="59" spans="2:29" x14ac:dyDescent="0.3">
      <c r="B59" s="42">
        <v>2020</v>
      </c>
      <c r="C59" s="54">
        <f t="shared" si="12"/>
        <v>2693716</v>
      </c>
      <c r="D59" s="159">
        <v>1328195</v>
      </c>
      <c r="E59" s="43">
        <v>314544</v>
      </c>
      <c r="F59" s="43">
        <v>273485</v>
      </c>
      <c r="G59" s="43">
        <v>663439</v>
      </c>
      <c r="H59" s="43">
        <v>73478</v>
      </c>
      <c r="I59" s="160">
        <v>40575</v>
      </c>
      <c r="J59" s="54">
        <f t="shared" si="13"/>
        <v>2693716</v>
      </c>
      <c r="K59" s="92">
        <v>409536</v>
      </c>
      <c r="L59" s="45">
        <v>153527</v>
      </c>
      <c r="M59" s="45">
        <v>122587</v>
      </c>
      <c r="N59" s="45">
        <v>156928</v>
      </c>
      <c r="O59" s="45">
        <v>86419</v>
      </c>
      <c r="P59" s="45">
        <v>79807</v>
      </c>
      <c r="Q59" s="45">
        <v>67397</v>
      </c>
      <c r="R59" s="45">
        <v>29487</v>
      </c>
      <c r="S59" s="45">
        <v>761731</v>
      </c>
      <c r="T59" s="45">
        <v>73478</v>
      </c>
      <c r="U59" s="45">
        <v>85135</v>
      </c>
      <c r="V59" s="45">
        <v>120115</v>
      </c>
      <c r="W59" s="45">
        <v>94661</v>
      </c>
      <c r="X59" s="45">
        <v>92405</v>
      </c>
      <c r="Y59" s="45">
        <v>129079</v>
      </c>
      <c r="Z59" s="45">
        <v>190849</v>
      </c>
      <c r="AA59" s="186">
        <v>40575</v>
      </c>
    </row>
    <row r="60" spans="2:29" x14ac:dyDescent="0.3">
      <c r="B60" s="212">
        <v>2021</v>
      </c>
      <c r="C60" s="214">
        <f t="shared" si="12"/>
        <v>2672340</v>
      </c>
      <c r="D60" s="161">
        <v>1318618</v>
      </c>
      <c r="E60" s="3">
        <v>311644</v>
      </c>
      <c r="F60" s="3">
        <v>269141</v>
      </c>
      <c r="G60" s="3">
        <v>659236</v>
      </c>
      <c r="H60" s="3">
        <v>72373</v>
      </c>
      <c r="I60" s="162">
        <v>41328</v>
      </c>
      <c r="J60" s="214">
        <f t="shared" si="13"/>
        <v>2672340</v>
      </c>
      <c r="K60" s="20">
        <v>399435</v>
      </c>
      <c r="L60" s="210">
        <v>153921</v>
      </c>
      <c r="M60" s="210">
        <v>121308</v>
      </c>
      <c r="N60" s="210">
        <v>155271</v>
      </c>
      <c r="O60" s="210">
        <v>84998</v>
      </c>
      <c r="P60" s="210">
        <v>77884</v>
      </c>
      <c r="Q60" s="210">
        <v>66919</v>
      </c>
      <c r="R60" s="210">
        <v>30726</v>
      </c>
      <c r="S60" s="210">
        <v>763912</v>
      </c>
      <c r="T60" s="210">
        <v>72373</v>
      </c>
      <c r="U60" s="210">
        <v>84263</v>
      </c>
      <c r="V60" s="210">
        <v>118771</v>
      </c>
      <c r="W60" s="210">
        <v>92914</v>
      </c>
      <c r="X60" s="210">
        <v>91229</v>
      </c>
      <c r="Y60" s="210">
        <v>127912</v>
      </c>
      <c r="Z60" s="210">
        <v>189176</v>
      </c>
      <c r="AA60" s="182">
        <v>41328</v>
      </c>
    </row>
    <row r="61" spans="2:29" x14ac:dyDescent="0.3">
      <c r="B61" s="212">
        <v>2022</v>
      </c>
      <c r="C61" s="214">
        <f t="shared" si="12"/>
        <v>2664278</v>
      </c>
      <c r="D61" s="161">
        <v>1316817</v>
      </c>
      <c r="E61" s="3">
        <v>311245</v>
      </c>
      <c r="F61" s="3">
        <v>265457</v>
      </c>
      <c r="G61" s="3">
        <v>657601</v>
      </c>
      <c r="H61" s="3">
        <v>71530</v>
      </c>
      <c r="I61" s="162">
        <v>41628</v>
      </c>
      <c r="J61" s="214">
        <f t="shared" si="13"/>
        <v>2664278</v>
      </c>
      <c r="K61" s="20">
        <v>393565</v>
      </c>
      <c r="L61" s="210">
        <v>154858</v>
      </c>
      <c r="M61" s="210">
        <v>121485</v>
      </c>
      <c r="N61" s="210">
        <v>155906</v>
      </c>
      <c r="O61" s="210">
        <v>83929</v>
      </c>
      <c r="P61" s="210">
        <v>76960</v>
      </c>
      <c r="Q61" s="210">
        <v>66450</v>
      </c>
      <c r="R61" s="210">
        <v>32230</v>
      </c>
      <c r="S61" s="210">
        <v>767346</v>
      </c>
      <c r="T61" s="210">
        <v>71530</v>
      </c>
      <c r="U61" s="210">
        <v>83827</v>
      </c>
      <c r="V61" s="210">
        <v>118228</v>
      </c>
      <c r="W61" s="210">
        <v>91290</v>
      </c>
      <c r="X61" s="210">
        <v>90238</v>
      </c>
      <c r="Y61" s="210">
        <v>127385</v>
      </c>
      <c r="Z61" s="210">
        <v>187423</v>
      </c>
      <c r="AA61" s="182">
        <v>41628</v>
      </c>
    </row>
    <row r="62" spans="2:29" x14ac:dyDescent="0.3">
      <c r="B62" s="212">
        <v>2023</v>
      </c>
      <c r="C62" s="214">
        <f t="shared" ref="C62" si="14">SUM(D62:I62)</f>
        <v>2603929</v>
      </c>
      <c r="D62" s="161">
        <v>1290006</v>
      </c>
      <c r="E62" s="3">
        <v>305048</v>
      </c>
      <c r="F62" s="3">
        <v>256074</v>
      </c>
      <c r="G62" s="3">
        <v>642972</v>
      </c>
      <c r="H62" s="3">
        <v>69298</v>
      </c>
      <c r="I62" s="162">
        <v>40531</v>
      </c>
      <c r="J62" s="214">
        <f t="shared" ref="J62" si="15">SUM(K62:AA62)</f>
        <v>2603929</v>
      </c>
      <c r="K62" s="20">
        <v>380439</v>
      </c>
      <c r="L62" s="210">
        <v>152219</v>
      </c>
      <c r="M62" s="210">
        <v>119999</v>
      </c>
      <c r="N62" s="210">
        <v>155083</v>
      </c>
      <c r="O62" s="210">
        <v>81730</v>
      </c>
      <c r="P62" s="210">
        <v>74888</v>
      </c>
      <c r="Q62" s="210">
        <v>65103</v>
      </c>
      <c r="R62" s="210">
        <v>32614</v>
      </c>
      <c r="S62" s="210">
        <v>754484</v>
      </c>
      <c r="T62" s="210">
        <v>69298</v>
      </c>
      <c r="U62" s="210">
        <v>81671</v>
      </c>
      <c r="V62" s="210">
        <v>115875</v>
      </c>
      <c r="W62" s="210">
        <v>87298</v>
      </c>
      <c r="X62" s="210">
        <v>87046</v>
      </c>
      <c r="Y62" s="210">
        <v>124051</v>
      </c>
      <c r="Z62" s="210">
        <v>181600</v>
      </c>
      <c r="AA62" s="182">
        <v>40531</v>
      </c>
    </row>
    <row r="63" spans="2:29" ht="12.75" thickBot="1" x14ac:dyDescent="0.35">
      <c r="B63" s="12">
        <v>2024</v>
      </c>
      <c r="C63" s="56">
        <f t="shared" si="12"/>
        <v>2495005</v>
      </c>
      <c r="D63" s="163">
        <v>1240472</v>
      </c>
      <c r="E63" s="7">
        <v>293539</v>
      </c>
      <c r="F63" s="7">
        <v>242465</v>
      </c>
      <c r="G63" s="7">
        <v>614189</v>
      </c>
      <c r="H63" s="7">
        <v>65669</v>
      </c>
      <c r="I63" s="164">
        <v>38671</v>
      </c>
      <c r="J63" s="56">
        <f t="shared" si="13"/>
        <v>2495005</v>
      </c>
      <c r="K63" s="21">
        <v>363157</v>
      </c>
      <c r="L63" s="8">
        <v>146511</v>
      </c>
      <c r="M63" s="8">
        <v>116562</v>
      </c>
      <c r="N63" s="8">
        <v>150732</v>
      </c>
      <c r="O63" s="8">
        <v>78107</v>
      </c>
      <c r="P63" s="8">
        <v>71366</v>
      </c>
      <c r="Q63" s="8">
        <v>62345</v>
      </c>
      <c r="R63" s="8">
        <v>32131</v>
      </c>
      <c r="S63" s="8">
        <v>726583</v>
      </c>
      <c r="T63" s="8">
        <v>65669</v>
      </c>
      <c r="U63" s="8">
        <v>78167</v>
      </c>
      <c r="V63" s="8">
        <v>111875</v>
      </c>
      <c r="W63" s="8">
        <v>82220</v>
      </c>
      <c r="X63" s="8">
        <v>82138</v>
      </c>
      <c r="Y63" s="8">
        <v>117023</v>
      </c>
      <c r="Z63" s="8">
        <v>171748</v>
      </c>
      <c r="AA63" s="183">
        <v>38671</v>
      </c>
    </row>
    <row r="64" spans="2:29" ht="13.5" x14ac:dyDescent="0.3">
      <c r="B64" s="238" t="s">
        <v>121</v>
      </c>
      <c r="L64" s="208"/>
      <c r="M64" s="208"/>
      <c r="N64" s="208"/>
      <c r="O64" s="208"/>
      <c r="P64" s="208"/>
      <c r="Q64" s="208"/>
      <c r="R64" s="208"/>
      <c r="S64" s="208"/>
      <c r="T64" s="208"/>
      <c r="U64" s="208"/>
      <c r="V64" s="208"/>
      <c r="W64" s="208"/>
      <c r="X64" s="208"/>
      <c r="Y64" s="208"/>
      <c r="Z64" s="208"/>
    </row>
    <row r="65" spans="2:26" ht="13.5" x14ac:dyDescent="0.3">
      <c r="B65" s="273" t="s">
        <v>140</v>
      </c>
      <c r="L65" s="208"/>
      <c r="M65" s="208"/>
      <c r="N65" s="208"/>
      <c r="O65" s="208"/>
      <c r="P65" s="208"/>
      <c r="Q65" s="208"/>
      <c r="R65" s="208"/>
      <c r="S65" s="208"/>
      <c r="T65" s="208"/>
      <c r="U65" s="208"/>
      <c r="V65" s="208"/>
      <c r="W65" s="208"/>
      <c r="X65" s="208"/>
      <c r="Y65" s="208"/>
      <c r="Z65" s="208"/>
    </row>
    <row r="66" spans="2:26" x14ac:dyDescent="0.3">
      <c r="L66" s="208"/>
      <c r="M66" s="208"/>
      <c r="N66" s="208"/>
      <c r="O66" s="208"/>
      <c r="P66" s="208"/>
      <c r="Q66" s="208"/>
      <c r="R66" s="208"/>
      <c r="S66" s="208"/>
      <c r="T66" s="208"/>
      <c r="U66" s="208"/>
      <c r="V66" s="208"/>
      <c r="W66" s="208"/>
      <c r="X66" s="208"/>
      <c r="Y66" s="208"/>
      <c r="Z66" s="208"/>
    </row>
    <row r="67" spans="2:26" x14ac:dyDescent="0.3">
      <c r="L67" s="208"/>
      <c r="M67" s="208"/>
      <c r="N67" s="208"/>
      <c r="O67" s="208"/>
      <c r="P67" s="208"/>
      <c r="Q67" s="208"/>
      <c r="R67" s="208"/>
      <c r="S67" s="208"/>
      <c r="T67" s="208"/>
      <c r="U67" s="208"/>
      <c r="V67" s="208"/>
      <c r="W67" s="208"/>
      <c r="X67" s="208"/>
      <c r="Y67" s="208"/>
      <c r="Z67" s="208"/>
    </row>
    <row r="69" spans="2:26" x14ac:dyDescent="0.3">
      <c r="D69" s="311"/>
      <c r="E69" s="311"/>
      <c r="F69" s="311"/>
      <c r="G69" s="311"/>
      <c r="H69" s="311"/>
      <c r="I69" s="311"/>
    </row>
    <row r="70" spans="2:26" x14ac:dyDescent="0.3">
      <c r="D70" s="311"/>
      <c r="E70" s="311"/>
      <c r="F70" s="311"/>
      <c r="G70" s="311"/>
      <c r="H70" s="311"/>
      <c r="I70" s="311"/>
    </row>
    <row r="71" spans="2:26" x14ac:dyDescent="0.3">
      <c r="D71" s="311"/>
      <c r="E71" s="311"/>
      <c r="F71" s="311"/>
      <c r="G71" s="311"/>
      <c r="H71" s="311"/>
      <c r="I71" s="311"/>
    </row>
    <row r="72" spans="2:26" x14ac:dyDescent="0.3">
      <c r="D72" s="311"/>
      <c r="E72" s="311"/>
      <c r="F72" s="311"/>
      <c r="G72" s="311"/>
      <c r="H72" s="311"/>
      <c r="I72" s="311"/>
    </row>
    <row r="73" spans="2:26" x14ac:dyDescent="0.3">
      <c r="D73" s="311"/>
      <c r="E73" s="311"/>
      <c r="F73" s="311"/>
      <c r="G73" s="311"/>
      <c r="H73" s="311"/>
      <c r="I73" s="311"/>
    </row>
    <row r="74" spans="2:26" x14ac:dyDescent="0.3">
      <c r="D74" s="6"/>
      <c r="E74" s="6"/>
      <c r="F74" s="6"/>
      <c r="G74" s="6"/>
      <c r="H74" s="6"/>
      <c r="I74" s="6"/>
    </row>
    <row r="90" spans="29:29" ht="13.5" x14ac:dyDescent="0.3">
      <c r="AC90" s="206"/>
    </row>
    <row r="117" spans="29:29" ht="13.5" x14ac:dyDescent="0.3">
      <c r="AC117" s="206"/>
    </row>
    <row r="142" spans="29:29" ht="13.5" x14ac:dyDescent="0.3">
      <c r="AC142" s="206"/>
    </row>
  </sheetData>
  <mergeCells count="2">
    <mergeCell ref="J2:AA2"/>
    <mergeCell ref="C2:I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81"/>
  <sheetViews>
    <sheetView zoomScale="85" zoomScaleNormal="85" workbookViewId="0">
      <pane xSplit="9" ySplit="3" topLeftCell="J4" activePane="bottomRight" state="frozen"/>
      <selection activeCell="H37" sqref="H37"/>
      <selection pane="topRight" activeCell="H37" sqref="H37"/>
      <selection pane="bottomLeft" activeCell="H37" sqref="H37"/>
      <selection pane="bottomRight" activeCell="S44" sqref="S44"/>
    </sheetView>
  </sheetViews>
  <sheetFormatPr defaultColWidth="9" defaultRowHeight="12" x14ac:dyDescent="0.3"/>
  <cols>
    <col min="1" max="1" width="3.75" style="59" customWidth="1"/>
    <col min="2" max="2" width="5.375" style="60" customWidth="1"/>
    <col min="3" max="9" width="9.75" style="78" customWidth="1"/>
    <col min="10" max="16" width="10.25" style="78" customWidth="1"/>
    <col min="17" max="16384" width="9" style="59"/>
  </cols>
  <sheetData>
    <row r="1" spans="2:18" ht="12.75" thickBot="1" x14ac:dyDescent="0.35"/>
    <row r="2" spans="2:18" s="170" customFormat="1" ht="14.25" thickBot="1" x14ac:dyDescent="0.35">
      <c r="B2" s="79"/>
      <c r="C2" s="292" t="s">
        <v>39</v>
      </c>
      <c r="D2" s="289"/>
      <c r="E2" s="289"/>
      <c r="F2" s="289"/>
      <c r="G2" s="289"/>
      <c r="H2" s="289"/>
      <c r="I2" s="289"/>
      <c r="J2" s="291" t="s">
        <v>40</v>
      </c>
      <c r="K2" s="289"/>
      <c r="L2" s="289"/>
      <c r="M2" s="289"/>
      <c r="N2" s="289"/>
      <c r="O2" s="289"/>
      <c r="P2" s="290"/>
    </row>
    <row r="3" spans="2:18" ht="15" thickTop="1" thickBot="1" x14ac:dyDescent="0.35">
      <c r="B3" s="231" t="s">
        <v>41</v>
      </c>
      <c r="C3" s="225" t="s">
        <v>20</v>
      </c>
      <c r="D3" s="50" t="s">
        <v>42</v>
      </c>
      <c r="E3" s="51" t="s">
        <v>43</v>
      </c>
      <c r="F3" s="51" t="s">
        <v>44</v>
      </c>
      <c r="G3" s="51" t="s">
        <v>45</v>
      </c>
      <c r="H3" s="51" t="s">
        <v>46</v>
      </c>
      <c r="I3" s="52" t="s">
        <v>47</v>
      </c>
      <c r="J3" s="49" t="s">
        <v>21</v>
      </c>
      <c r="K3" s="50" t="s">
        <v>48</v>
      </c>
      <c r="L3" s="51" t="s">
        <v>49</v>
      </c>
      <c r="M3" s="51" t="s">
        <v>50</v>
      </c>
      <c r="N3" s="51" t="s">
        <v>51</v>
      </c>
      <c r="O3" s="51" t="s">
        <v>52</v>
      </c>
      <c r="P3" s="187" t="s">
        <v>53</v>
      </c>
      <c r="R3" s="206"/>
    </row>
    <row r="4" spans="2:18" x14ac:dyDescent="0.3">
      <c r="B4" s="232">
        <v>1965</v>
      </c>
      <c r="C4" s="226">
        <v>4941345</v>
      </c>
      <c r="D4" s="76">
        <v>986036</v>
      </c>
      <c r="E4" s="31">
        <v>883087</v>
      </c>
      <c r="F4" s="31">
        <v>846897</v>
      </c>
      <c r="G4" s="31">
        <v>850140</v>
      </c>
      <c r="H4" s="31">
        <v>752951</v>
      </c>
      <c r="I4" s="77">
        <v>622234</v>
      </c>
      <c r="J4" s="54">
        <v>2350900</v>
      </c>
      <c r="K4" s="76">
        <v>477124</v>
      </c>
      <c r="L4" s="31">
        <v>419795</v>
      </c>
      <c r="M4" s="31">
        <v>414086</v>
      </c>
      <c r="N4" s="31">
        <v>415283</v>
      </c>
      <c r="O4" s="31">
        <v>333461</v>
      </c>
      <c r="P4" s="32">
        <v>291151</v>
      </c>
    </row>
    <row r="5" spans="2:18" x14ac:dyDescent="0.3">
      <c r="B5" s="233">
        <v>1966</v>
      </c>
      <c r="C5" s="227">
        <v>5165490</v>
      </c>
      <c r="D5" s="17">
        <v>991530</v>
      </c>
      <c r="E5" s="15">
        <v>937468</v>
      </c>
      <c r="F5" s="15">
        <v>863536</v>
      </c>
      <c r="G5" s="15">
        <v>834921</v>
      </c>
      <c r="H5" s="15">
        <v>836434</v>
      </c>
      <c r="I5" s="70">
        <v>701601</v>
      </c>
      <c r="J5" s="55">
        <v>2453177</v>
      </c>
      <c r="K5" s="17">
        <v>473276</v>
      </c>
      <c r="L5" s="15">
        <v>450948</v>
      </c>
      <c r="M5" s="15">
        <v>408524</v>
      </c>
      <c r="N5" s="15">
        <v>401432</v>
      </c>
      <c r="O5" s="15">
        <v>400948</v>
      </c>
      <c r="P5" s="19">
        <v>318049</v>
      </c>
    </row>
    <row r="6" spans="2:18" x14ac:dyDescent="0.3">
      <c r="B6" s="233">
        <v>1967</v>
      </c>
      <c r="C6" s="227">
        <v>5382500</v>
      </c>
      <c r="D6" s="17">
        <v>1050728</v>
      </c>
      <c r="E6" s="15">
        <v>942260</v>
      </c>
      <c r="F6" s="15">
        <v>916017</v>
      </c>
      <c r="G6" s="15">
        <v>849966</v>
      </c>
      <c r="H6" s="15">
        <v>816555</v>
      </c>
      <c r="I6" s="70">
        <v>806974</v>
      </c>
      <c r="J6" s="55">
        <v>2561466</v>
      </c>
      <c r="K6" s="17">
        <v>503066</v>
      </c>
      <c r="L6" s="15">
        <v>448746</v>
      </c>
      <c r="M6" s="15">
        <v>439847</v>
      </c>
      <c r="N6" s="15">
        <v>399558</v>
      </c>
      <c r="O6" s="15">
        <v>388659</v>
      </c>
      <c r="P6" s="19">
        <v>381590</v>
      </c>
    </row>
    <row r="7" spans="2:18" x14ac:dyDescent="0.3">
      <c r="B7" s="233">
        <v>1968</v>
      </c>
      <c r="C7" s="227">
        <v>5548577</v>
      </c>
      <c r="D7" s="17">
        <v>1041279</v>
      </c>
      <c r="E7" s="15">
        <v>1024331</v>
      </c>
      <c r="F7" s="15">
        <v>936701</v>
      </c>
      <c r="G7" s="15">
        <v>907689</v>
      </c>
      <c r="H7" s="15">
        <v>842588</v>
      </c>
      <c r="I7" s="70">
        <v>795989</v>
      </c>
      <c r="J7" s="55">
        <v>2644426</v>
      </c>
      <c r="K7" s="17">
        <v>503302</v>
      </c>
      <c r="L7" s="15">
        <v>491203</v>
      </c>
      <c r="M7" s="15">
        <v>448497</v>
      </c>
      <c r="N7" s="15">
        <v>434898</v>
      </c>
      <c r="O7" s="15">
        <v>394863</v>
      </c>
      <c r="P7" s="19">
        <v>371663</v>
      </c>
    </row>
    <row r="8" spans="2:18" ht="12.75" thickBot="1" x14ac:dyDescent="0.35">
      <c r="B8" s="234">
        <v>1969</v>
      </c>
      <c r="C8" s="228">
        <v>5622816</v>
      </c>
      <c r="D8" s="71">
        <v>1013593</v>
      </c>
      <c r="E8" s="34">
        <v>991732</v>
      </c>
      <c r="F8" s="34">
        <v>999193</v>
      </c>
      <c r="G8" s="34">
        <v>910405</v>
      </c>
      <c r="H8" s="34">
        <v>887553</v>
      </c>
      <c r="I8" s="72">
        <v>820340</v>
      </c>
      <c r="J8" s="56">
        <v>2683429</v>
      </c>
      <c r="K8" s="71">
        <v>488753</v>
      </c>
      <c r="L8" s="34">
        <v>480122</v>
      </c>
      <c r="M8" s="34">
        <v>479073</v>
      </c>
      <c r="N8" s="34">
        <v>431905</v>
      </c>
      <c r="O8" s="34">
        <v>422998</v>
      </c>
      <c r="P8" s="35">
        <v>380578</v>
      </c>
    </row>
    <row r="9" spans="2:18" x14ac:dyDescent="0.3">
      <c r="B9" s="232">
        <v>1970</v>
      </c>
      <c r="C9" s="226">
        <v>5749301</v>
      </c>
      <c r="D9" s="76">
        <v>1024429</v>
      </c>
      <c r="E9" s="31">
        <v>979921</v>
      </c>
      <c r="F9" s="31">
        <v>977486</v>
      </c>
      <c r="G9" s="31">
        <v>991146</v>
      </c>
      <c r="H9" s="31">
        <v>900536</v>
      </c>
      <c r="I9" s="77">
        <v>875783</v>
      </c>
      <c r="J9" s="54">
        <v>2754648</v>
      </c>
      <c r="K9" s="76">
        <v>493581</v>
      </c>
      <c r="L9" s="31">
        <v>473877</v>
      </c>
      <c r="M9" s="31">
        <v>472923</v>
      </c>
      <c r="N9" s="31">
        <v>474400</v>
      </c>
      <c r="O9" s="31">
        <v>426014</v>
      </c>
      <c r="P9" s="32">
        <v>413853</v>
      </c>
    </row>
    <row r="10" spans="2:18" x14ac:dyDescent="0.3">
      <c r="B10" s="235">
        <v>1971</v>
      </c>
      <c r="C10" s="229">
        <v>5807448</v>
      </c>
      <c r="D10" s="75">
        <v>981234</v>
      </c>
      <c r="E10" s="24">
        <v>1004768</v>
      </c>
      <c r="F10" s="24">
        <v>971064</v>
      </c>
      <c r="G10" s="24">
        <v>973123</v>
      </c>
      <c r="H10" s="24">
        <v>986117</v>
      </c>
      <c r="I10" s="69">
        <v>891142</v>
      </c>
      <c r="J10" s="57">
        <v>2790415</v>
      </c>
      <c r="K10" s="75">
        <v>475368</v>
      </c>
      <c r="L10" s="24">
        <v>485258</v>
      </c>
      <c r="M10" s="24">
        <v>469391</v>
      </c>
      <c r="N10" s="24">
        <v>470557</v>
      </c>
      <c r="O10" s="24">
        <v>470421</v>
      </c>
      <c r="P10" s="25">
        <v>419420</v>
      </c>
    </row>
    <row r="11" spans="2:18" x14ac:dyDescent="0.3">
      <c r="B11" s="233">
        <v>1972</v>
      </c>
      <c r="C11" s="227">
        <v>5775880</v>
      </c>
      <c r="D11" s="17">
        <v>942124</v>
      </c>
      <c r="E11" s="15">
        <v>946216</v>
      </c>
      <c r="F11" s="15">
        <v>993659</v>
      </c>
      <c r="G11" s="15">
        <v>961722</v>
      </c>
      <c r="H11" s="15">
        <v>962283</v>
      </c>
      <c r="I11" s="70">
        <v>969876</v>
      </c>
      <c r="J11" s="55">
        <v>2780536</v>
      </c>
      <c r="K11" s="17">
        <v>453286</v>
      </c>
      <c r="L11" s="15">
        <v>460286</v>
      </c>
      <c r="M11" s="15">
        <v>478651</v>
      </c>
      <c r="N11" s="15">
        <v>464128</v>
      </c>
      <c r="O11" s="15">
        <v>463796</v>
      </c>
      <c r="P11" s="19">
        <v>460389</v>
      </c>
    </row>
    <row r="12" spans="2:18" x14ac:dyDescent="0.3">
      <c r="B12" s="233">
        <v>1973</v>
      </c>
      <c r="C12" s="227">
        <v>5692285</v>
      </c>
      <c r="D12" s="17">
        <v>956660</v>
      </c>
      <c r="E12" s="15">
        <v>916177</v>
      </c>
      <c r="F12" s="15">
        <v>933109</v>
      </c>
      <c r="G12" s="15">
        <v>985203</v>
      </c>
      <c r="H12" s="15">
        <v>952348</v>
      </c>
      <c r="I12" s="70">
        <v>948788</v>
      </c>
      <c r="J12" s="55">
        <v>2746534</v>
      </c>
      <c r="K12" s="17">
        <v>462527</v>
      </c>
      <c r="L12" s="15">
        <v>441611</v>
      </c>
      <c r="M12" s="15">
        <v>454038</v>
      </c>
      <c r="N12" s="15">
        <v>475214</v>
      </c>
      <c r="O12" s="15">
        <v>458387</v>
      </c>
      <c r="P12" s="19">
        <v>454757</v>
      </c>
    </row>
    <row r="13" spans="2:18" x14ac:dyDescent="0.3">
      <c r="B13" s="233">
        <v>1974</v>
      </c>
      <c r="C13" s="227">
        <v>5618768</v>
      </c>
      <c r="D13" s="17">
        <v>929460</v>
      </c>
      <c r="E13" s="15">
        <v>936099</v>
      </c>
      <c r="F13" s="15">
        <v>906858</v>
      </c>
      <c r="G13" s="15">
        <v>926221</v>
      </c>
      <c r="H13" s="15">
        <v>977762</v>
      </c>
      <c r="I13" s="70">
        <v>942368</v>
      </c>
      <c r="J13" s="55">
        <v>2715586</v>
      </c>
      <c r="K13" s="17">
        <v>452073</v>
      </c>
      <c r="L13" s="15">
        <v>453387</v>
      </c>
      <c r="M13" s="15">
        <v>436990</v>
      </c>
      <c r="N13" s="15">
        <v>450562</v>
      </c>
      <c r="O13" s="15">
        <v>470760</v>
      </c>
      <c r="P13" s="19">
        <v>451814</v>
      </c>
    </row>
    <row r="14" spans="2:18" x14ac:dyDescent="0.3">
      <c r="B14" s="233">
        <v>1975</v>
      </c>
      <c r="C14" s="227">
        <v>5599074</v>
      </c>
      <c r="D14" s="17">
        <v>979868</v>
      </c>
      <c r="E14" s="15">
        <v>906252</v>
      </c>
      <c r="F14" s="15">
        <v>926638</v>
      </c>
      <c r="G14" s="15">
        <v>901031</v>
      </c>
      <c r="H14" s="15">
        <v>918376</v>
      </c>
      <c r="I14" s="70">
        <v>966909</v>
      </c>
      <c r="J14" s="55">
        <v>2709133</v>
      </c>
      <c r="K14" s="17">
        <v>474073</v>
      </c>
      <c r="L14" s="15">
        <v>442040</v>
      </c>
      <c r="M14" s="15">
        <v>449152</v>
      </c>
      <c r="N14" s="15">
        <v>433929</v>
      </c>
      <c r="O14" s="15">
        <v>445874</v>
      </c>
      <c r="P14" s="19">
        <v>464065</v>
      </c>
    </row>
    <row r="15" spans="2:18" x14ac:dyDescent="0.3">
      <c r="B15" s="233">
        <v>1976</v>
      </c>
      <c r="C15" s="227">
        <v>5503737</v>
      </c>
      <c r="D15" s="17">
        <v>944446</v>
      </c>
      <c r="E15" s="15">
        <v>954186</v>
      </c>
      <c r="F15" s="15">
        <v>891790</v>
      </c>
      <c r="G15" s="15">
        <v>916991</v>
      </c>
      <c r="H15" s="15">
        <v>891610</v>
      </c>
      <c r="I15" s="70">
        <v>904714</v>
      </c>
      <c r="J15" s="55">
        <v>2666904</v>
      </c>
      <c r="K15" s="17">
        <v>458534</v>
      </c>
      <c r="L15" s="15">
        <v>462585</v>
      </c>
      <c r="M15" s="15">
        <v>435144</v>
      </c>
      <c r="N15" s="15">
        <v>444394</v>
      </c>
      <c r="O15" s="15">
        <v>428247</v>
      </c>
      <c r="P15" s="19">
        <v>438000</v>
      </c>
    </row>
    <row r="16" spans="2:18" x14ac:dyDescent="0.3">
      <c r="B16" s="233">
        <v>1977</v>
      </c>
      <c r="C16" s="227">
        <v>5514417</v>
      </c>
      <c r="D16" s="17">
        <v>961564</v>
      </c>
      <c r="E16" s="15">
        <v>922471</v>
      </c>
      <c r="F16" s="15">
        <v>946691</v>
      </c>
      <c r="G16" s="15">
        <v>887725</v>
      </c>
      <c r="H16" s="15">
        <v>911330</v>
      </c>
      <c r="I16" s="70">
        <v>884636</v>
      </c>
      <c r="J16" s="55">
        <v>2672527</v>
      </c>
      <c r="K16" s="17">
        <v>465584</v>
      </c>
      <c r="L16" s="15">
        <v>448530</v>
      </c>
      <c r="M16" s="15">
        <v>459144</v>
      </c>
      <c r="N16" s="15">
        <v>433164</v>
      </c>
      <c r="O16" s="15">
        <v>441311</v>
      </c>
      <c r="P16" s="19">
        <v>424794</v>
      </c>
    </row>
    <row r="17" spans="2:18" x14ac:dyDescent="0.3">
      <c r="B17" s="233">
        <v>1978</v>
      </c>
      <c r="C17" s="227">
        <v>5604365</v>
      </c>
      <c r="D17" s="17">
        <v>1013285</v>
      </c>
      <c r="E17" s="15">
        <v>941803</v>
      </c>
      <c r="F17" s="15">
        <v>916667</v>
      </c>
      <c r="G17" s="15">
        <v>943543</v>
      </c>
      <c r="H17" s="15">
        <v>882622</v>
      </c>
      <c r="I17" s="70">
        <v>906445</v>
      </c>
      <c r="J17" s="55">
        <v>2719650</v>
      </c>
      <c r="K17" s="17">
        <v>490776</v>
      </c>
      <c r="L17" s="15">
        <v>456544</v>
      </c>
      <c r="M17" s="15">
        <v>445911</v>
      </c>
      <c r="N17" s="15">
        <v>457473</v>
      </c>
      <c r="O17" s="15">
        <v>430538</v>
      </c>
      <c r="P17" s="19">
        <v>438408</v>
      </c>
    </row>
    <row r="18" spans="2:18" ht="12.75" thickBot="1" x14ac:dyDescent="0.35">
      <c r="B18" s="234">
        <v>1979</v>
      </c>
      <c r="C18" s="228">
        <v>5640712</v>
      </c>
      <c r="D18" s="71">
        <v>970379</v>
      </c>
      <c r="E18" s="34">
        <v>996027</v>
      </c>
      <c r="F18" s="34">
        <v>937780</v>
      </c>
      <c r="G18" s="34">
        <v>915002</v>
      </c>
      <c r="H18" s="34">
        <v>941375</v>
      </c>
      <c r="I18" s="72">
        <v>880149</v>
      </c>
      <c r="J18" s="56">
        <v>2738454</v>
      </c>
      <c r="K18" s="71">
        <v>470296</v>
      </c>
      <c r="L18" s="34">
        <v>483004</v>
      </c>
      <c r="M18" s="34">
        <v>454894</v>
      </c>
      <c r="N18" s="34">
        <v>445166</v>
      </c>
      <c r="O18" s="34">
        <v>456213</v>
      </c>
      <c r="P18" s="35">
        <v>428881</v>
      </c>
    </row>
    <row r="19" spans="2:18" x14ac:dyDescent="0.3">
      <c r="B19" s="232">
        <v>1980</v>
      </c>
      <c r="C19" s="226">
        <v>5658002</v>
      </c>
      <c r="D19" s="76">
        <v>936113</v>
      </c>
      <c r="E19" s="31">
        <v>953186</v>
      </c>
      <c r="F19" s="31">
        <v>990376</v>
      </c>
      <c r="G19" s="31">
        <v>932337</v>
      </c>
      <c r="H19" s="31">
        <v>909772</v>
      </c>
      <c r="I19" s="77">
        <v>936218</v>
      </c>
      <c r="J19" s="54">
        <v>2745382</v>
      </c>
      <c r="K19" s="76">
        <v>455086</v>
      </c>
      <c r="L19" s="31">
        <v>462522</v>
      </c>
      <c r="M19" s="31">
        <v>480197</v>
      </c>
      <c r="N19" s="31">
        <v>451824</v>
      </c>
      <c r="O19" s="31">
        <v>442274</v>
      </c>
      <c r="P19" s="32">
        <v>453479</v>
      </c>
    </row>
    <row r="20" spans="2:18" x14ac:dyDescent="0.3">
      <c r="B20" s="235">
        <v>1981</v>
      </c>
      <c r="C20" s="229">
        <v>5586494</v>
      </c>
      <c r="D20" s="75">
        <v>889436</v>
      </c>
      <c r="E20" s="24">
        <v>912723</v>
      </c>
      <c r="F20" s="24">
        <v>951395</v>
      </c>
      <c r="G20" s="24">
        <v>989493</v>
      </c>
      <c r="H20" s="24">
        <v>933069</v>
      </c>
      <c r="I20" s="69">
        <v>910378</v>
      </c>
      <c r="J20" s="57">
        <v>2712067</v>
      </c>
      <c r="K20" s="75">
        <v>430916</v>
      </c>
      <c r="L20" s="24">
        <v>443968</v>
      </c>
      <c r="M20" s="24">
        <v>461988</v>
      </c>
      <c r="N20" s="24">
        <v>479999</v>
      </c>
      <c r="O20" s="24">
        <v>452362</v>
      </c>
      <c r="P20" s="25">
        <v>442834</v>
      </c>
    </row>
    <row r="21" spans="2:18" x14ac:dyDescent="0.3">
      <c r="B21" s="233">
        <v>1982</v>
      </c>
      <c r="C21" s="227">
        <v>5465248</v>
      </c>
      <c r="D21" s="17">
        <v>818813</v>
      </c>
      <c r="E21" s="15">
        <v>876950</v>
      </c>
      <c r="F21" s="15">
        <v>906462</v>
      </c>
      <c r="G21" s="15">
        <v>947494</v>
      </c>
      <c r="H21" s="15">
        <v>986041</v>
      </c>
      <c r="I21" s="70">
        <v>929488</v>
      </c>
      <c r="J21" s="55">
        <v>2652240</v>
      </c>
      <c r="K21" s="17">
        <v>397175</v>
      </c>
      <c r="L21" s="15">
        <v>425544</v>
      </c>
      <c r="M21" s="15">
        <v>440531</v>
      </c>
      <c r="N21" s="15">
        <v>460252</v>
      </c>
      <c r="O21" s="15">
        <v>478210</v>
      </c>
      <c r="P21" s="19">
        <v>450528</v>
      </c>
    </row>
    <row r="22" spans="2:18" x14ac:dyDescent="0.3">
      <c r="B22" s="233">
        <v>1983</v>
      </c>
      <c r="C22" s="227">
        <v>5257164</v>
      </c>
      <c r="D22" s="17">
        <v>751017</v>
      </c>
      <c r="E22" s="15">
        <v>806399</v>
      </c>
      <c r="F22" s="15">
        <v>871748</v>
      </c>
      <c r="G22" s="15">
        <v>903536</v>
      </c>
      <c r="H22" s="15">
        <v>942680</v>
      </c>
      <c r="I22" s="70">
        <v>981784</v>
      </c>
      <c r="J22" s="55">
        <v>2550371</v>
      </c>
      <c r="K22" s="17">
        <v>362273</v>
      </c>
      <c r="L22" s="15">
        <v>391759</v>
      </c>
      <c r="M22" s="15">
        <v>423131</v>
      </c>
      <c r="N22" s="15">
        <v>439497</v>
      </c>
      <c r="O22" s="15">
        <v>457773</v>
      </c>
      <c r="P22" s="19">
        <v>475938</v>
      </c>
    </row>
    <row r="23" spans="2:18" x14ac:dyDescent="0.3">
      <c r="B23" s="251">
        <v>1984</v>
      </c>
      <c r="C23" s="269"/>
      <c r="D23" s="266"/>
      <c r="E23" s="267"/>
      <c r="F23" s="267"/>
      <c r="G23" s="267"/>
      <c r="H23" s="267"/>
      <c r="I23" s="268"/>
      <c r="J23" s="270"/>
      <c r="K23" s="271"/>
      <c r="L23" s="267"/>
      <c r="M23" s="267"/>
      <c r="N23" s="267"/>
      <c r="O23" s="267"/>
      <c r="P23" s="268"/>
    </row>
    <row r="24" spans="2:18" x14ac:dyDescent="0.3">
      <c r="B24" s="251">
        <v>1985</v>
      </c>
      <c r="C24" s="269"/>
      <c r="D24" s="266"/>
      <c r="E24" s="267"/>
      <c r="F24" s="267"/>
      <c r="G24" s="267"/>
      <c r="H24" s="267"/>
      <c r="I24" s="268"/>
      <c r="J24" s="270"/>
      <c r="K24" s="271"/>
      <c r="L24" s="267"/>
      <c r="M24" s="267"/>
      <c r="N24" s="267"/>
      <c r="O24" s="267"/>
      <c r="P24" s="268"/>
    </row>
    <row r="25" spans="2:18" x14ac:dyDescent="0.3">
      <c r="B25" s="233">
        <v>1986</v>
      </c>
      <c r="C25" s="227">
        <v>4798323</v>
      </c>
      <c r="D25" s="17">
        <v>850788</v>
      </c>
      <c r="E25" s="15">
        <v>760045</v>
      </c>
      <c r="F25" s="15">
        <v>770598</v>
      </c>
      <c r="G25" s="15">
        <v>744299</v>
      </c>
      <c r="H25" s="15">
        <v>803678</v>
      </c>
      <c r="I25" s="70">
        <v>868915</v>
      </c>
      <c r="J25" s="214">
        <v>2328820</v>
      </c>
      <c r="K25" s="17">
        <v>413080</v>
      </c>
      <c r="L25" s="15">
        <v>368882</v>
      </c>
      <c r="M25" s="15">
        <v>375416</v>
      </c>
      <c r="N25" s="15">
        <v>359302</v>
      </c>
      <c r="O25" s="15">
        <v>390240</v>
      </c>
      <c r="P25" s="19">
        <v>421900</v>
      </c>
    </row>
    <row r="26" spans="2:18" x14ac:dyDescent="0.3">
      <c r="B26" s="233">
        <v>1987</v>
      </c>
      <c r="C26" s="227">
        <v>4771722</v>
      </c>
      <c r="D26" s="17">
        <v>847693</v>
      </c>
      <c r="E26" s="15">
        <v>848053</v>
      </c>
      <c r="F26" s="15">
        <v>759972</v>
      </c>
      <c r="G26" s="15">
        <v>769249</v>
      </c>
      <c r="H26" s="15">
        <v>743771</v>
      </c>
      <c r="I26" s="70">
        <v>802984</v>
      </c>
      <c r="J26" s="55">
        <v>2315214</v>
      </c>
      <c r="K26" s="17">
        <v>410842</v>
      </c>
      <c r="L26" s="15">
        <v>411945</v>
      </c>
      <c r="M26" s="15">
        <v>368734</v>
      </c>
      <c r="N26" s="15">
        <v>374818</v>
      </c>
      <c r="O26" s="15">
        <v>358815</v>
      </c>
      <c r="P26" s="19">
        <v>390060</v>
      </c>
    </row>
    <row r="27" spans="2:18" x14ac:dyDescent="0.3">
      <c r="B27" s="233">
        <v>1988</v>
      </c>
      <c r="C27" s="227">
        <v>4819857</v>
      </c>
      <c r="D27" s="17">
        <v>857096</v>
      </c>
      <c r="E27" s="15">
        <v>844949</v>
      </c>
      <c r="F27" s="15">
        <v>848199</v>
      </c>
      <c r="G27" s="15">
        <v>758012</v>
      </c>
      <c r="H27" s="15">
        <v>768677</v>
      </c>
      <c r="I27" s="70">
        <v>742924</v>
      </c>
      <c r="J27" s="55">
        <v>2339499</v>
      </c>
      <c r="K27" s="17">
        <v>416688</v>
      </c>
      <c r="L27" s="15">
        <v>409923</v>
      </c>
      <c r="M27" s="15">
        <v>411996</v>
      </c>
      <c r="N27" s="15">
        <v>367989</v>
      </c>
      <c r="O27" s="15">
        <v>374344</v>
      </c>
      <c r="P27" s="19">
        <v>358559</v>
      </c>
    </row>
    <row r="28" spans="2:18" ht="12.75" thickBot="1" x14ac:dyDescent="0.35">
      <c r="B28" s="234">
        <v>1989</v>
      </c>
      <c r="C28" s="228">
        <v>4894261</v>
      </c>
      <c r="D28" s="71">
        <v>821378</v>
      </c>
      <c r="E28" s="34">
        <v>855716</v>
      </c>
      <c r="F28" s="34">
        <v>844805</v>
      </c>
      <c r="G28" s="34">
        <v>846862</v>
      </c>
      <c r="H28" s="34">
        <v>757569</v>
      </c>
      <c r="I28" s="72">
        <v>767931</v>
      </c>
      <c r="J28" s="56">
        <v>2376616</v>
      </c>
      <c r="K28" s="71">
        <v>397803</v>
      </c>
      <c r="L28" s="34">
        <v>416108</v>
      </c>
      <c r="M28" s="34">
        <v>409626</v>
      </c>
      <c r="N28" s="34">
        <v>411256</v>
      </c>
      <c r="O28" s="34">
        <v>367792</v>
      </c>
      <c r="P28" s="35">
        <v>374031</v>
      </c>
    </row>
    <row r="29" spans="2:18" ht="13.5" x14ac:dyDescent="0.3">
      <c r="B29" s="232">
        <v>1990</v>
      </c>
      <c r="C29" s="226">
        <v>4868520</v>
      </c>
      <c r="D29" s="76">
        <v>744407</v>
      </c>
      <c r="E29" s="31">
        <v>821251</v>
      </c>
      <c r="F29" s="31">
        <v>855242</v>
      </c>
      <c r="G29" s="31">
        <v>844219</v>
      </c>
      <c r="H29" s="31">
        <v>846379</v>
      </c>
      <c r="I29" s="77">
        <v>757022</v>
      </c>
      <c r="J29" s="54">
        <v>2362050</v>
      </c>
      <c r="K29" s="76">
        <v>359768</v>
      </c>
      <c r="L29" s="31">
        <v>398067</v>
      </c>
      <c r="M29" s="31">
        <v>416056</v>
      </c>
      <c r="N29" s="31">
        <v>409498</v>
      </c>
      <c r="O29" s="31">
        <v>411130</v>
      </c>
      <c r="P29" s="32">
        <v>367531</v>
      </c>
      <c r="R29" s="206"/>
    </row>
    <row r="30" spans="2:18" x14ac:dyDescent="0.3">
      <c r="B30" s="235">
        <v>1991</v>
      </c>
      <c r="C30" s="229">
        <v>4758505</v>
      </c>
      <c r="D30" s="75">
        <v>653095</v>
      </c>
      <c r="E30" s="24">
        <v>743652</v>
      </c>
      <c r="F30" s="24">
        <v>819722</v>
      </c>
      <c r="G30" s="24">
        <v>854291</v>
      </c>
      <c r="H30" s="24">
        <v>842980</v>
      </c>
      <c r="I30" s="69">
        <v>844765</v>
      </c>
      <c r="J30" s="57">
        <v>2306271</v>
      </c>
      <c r="K30" s="75">
        <v>313757</v>
      </c>
      <c r="L30" s="24">
        <v>359420</v>
      </c>
      <c r="M30" s="24">
        <v>397377</v>
      </c>
      <c r="N30" s="24">
        <v>416003</v>
      </c>
      <c r="O30" s="24">
        <v>409075</v>
      </c>
      <c r="P30" s="25">
        <v>410639</v>
      </c>
    </row>
    <row r="31" spans="2:18" x14ac:dyDescent="0.3">
      <c r="B31" s="233">
        <v>1992</v>
      </c>
      <c r="C31" s="227">
        <v>4560128</v>
      </c>
      <c r="D31" s="17">
        <v>648865</v>
      </c>
      <c r="E31" s="15">
        <v>653871</v>
      </c>
      <c r="F31" s="15">
        <v>743069</v>
      </c>
      <c r="G31" s="15">
        <v>819200</v>
      </c>
      <c r="H31" s="15">
        <v>853168</v>
      </c>
      <c r="I31" s="70">
        <v>841955</v>
      </c>
      <c r="J31" s="55">
        <v>2204629</v>
      </c>
      <c r="K31" s="17">
        <v>310380</v>
      </c>
      <c r="L31" s="15">
        <v>314372</v>
      </c>
      <c r="M31" s="15">
        <v>359263</v>
      </c>
      <c r="N31" s="15">
        <v>397024</v>
      </c>
      <c r="O31" s="15">
        <v>415157</v>
      </c>
      <c r="P31" s="19">
        <v>408433</v>
      </c>
    </row>
    <row r="32" spans="2:18" x14ac:dyDescent="0.3">
      <c r="B32" s="233">
        <v>1993</v>
      </c>
      <c r="C32" s="227">
        <v>4336252</v>
      </c>
      <c r="D32" s="17">
        <v>622693</v>
      </c>
      <c r="E32" s="15">
        <v>649072</v>
      </c>
      <c r="F32" s="15">
        <v>653091</v>
      </c>
      <c r="G32" s="15">
        <v>742093</v>
      </c>
      <c r="H32" s="15">
        <v>818592</v>
      </c>
      <c r="I32" s="70">
        <v>850711</v>
      </c>
      <c r="J32" s="55">
        <v>2091636</v>
      </c>
      <c r="K32" s="17">
        <v>297810</v>
      </c>
      <c r="L32" s="15">
        <v>310504</v>
      </c>
      <c r="M32" s="15">
        <v>313935</v>
      </c>
      <c r="N32" s="15">
        <v>358834</v>
      </c>
      <c r="O32" s="15">
        <v>396580</v>
      </c>
      <c r="P32" s="19">
        <v>413973</v>
      </c>
    </row>
    <row r="33" spans="2:19" x14ac:dyDescent="0.3">
      <c r="B33" s="233">
        <v>1994</v>
      </c>
      <c r="C33" s="227">
        <v>4099395</v>
      </c>
      <c r="D33" s="17">
        <v>618898</v>
      </c>
      <c r="E33" s="15">
        <v>623399</v>
      </c>
      <c r="F33" s="15">
        <v>648183</v>
      </c>
      <c r="G33" s="15">
        <v>651815</v>
      </c>
      <c r="H33" s="15">
        <v>740812</v>
      </c>
      <c r="I33" s="70">
        <v>816288</v>
      </c>
      <c r="J33" s="55">
        <v>1971311</v>
      </c>
      <c r="K33" s="17">
        <v>295608</v>
      </c>
      <c r="L33" s="15">
        <v>298349</v>
      </c>
      <c r="M33" s="15">
        <v>309959</v>
      </c>
      <c r="N33" s="15">
        <v>313224</v>
      </c>
      <c r="O33" s="15">
        <v>358596</v>
      </c>
      <c r="P33" s="19">
        <v>395575</v>
      </c>
    </row>
    <row r="34" spans="2:19" x14ac:dyDescent="0.3">
      <c r="B34" s="233">
        <v>1995</v>
      </c>
      <c r="C34" s="227">
        <v>3905163</v>
      </c>
      <c r="D34" s="17">
        <v>623737</v>
      </c>
      <c r="E34" s="15">
        <v>619585</v>
      </c>
      <c r="F34" s="15">
        <v>623247</v>
      </c>
      <c r="G34" s="15">
        <v>647730</v>
      </c>
      <c r="H34" s="15">
        <v>651211</v>
      </c>
      <c r="I34" s="70">
        <v>739653</v>
      </c>
      <c r="J34" s="55">
        <v>1869239</v>
      </c>
      <c r="K34" s="17">
        <v>295043</v>
      </c>
      <c r="L34" s="15">
        <v>295872</v>
      </c>
      <c r="M34" s="15">
        <v>297941</v>
      </c>
      <c r="N34" s="15">
        <v>309832</v>
      </c>
      <c r="O34" s="15">
        <v>312940</v>
      </c>
      <c r="P34" s="19">
        <v>357611</v>
      </c>
    </row>
    <row r="35" spans="2:19" x14ac:dyDescent="0.3">
      <c r="B35" s="233">
        <v>1996</v>
      </c>
      <c r="C35" s="227">
        <v>3800540</v>
      </c>
      <c r="D35" s="13">
        <v>638854</v>
      </c>
      <c r="E35" s="4">
        <v>623949</v>
      </c>
      <c r="F35" s="4">
        <v>618746</v>
      </c>
      <c r="G35" s="4">
        <v>622372</v>
      </c>
      <c r="H35" s="4">
        <v>646609</v>
      </c>
      <c r="I35" s="80">
        <v>650010</v>
      </c>
      <c r="J35" s="55">
        <v>1809427</v>
      </c>
      <c r="K35" s="13">
        <v>299993</v>
      </c>
      <c r="L35" s="4">
        <v>295267</v>
      </c>
      <c r="M35" s="4">
        <v>295242</v>
      </c>
      <c r="N35" s="4">
        <v>297525</v>
      </c>
      <c r="O35" s="4">
        <v>309021</v>
      </c>
      <c r="P35" s="182">
        <v>312379</v>
      </c>
    </row>
    <row r="36" spans="2:19" x14ac:dyDescent="0.3">
      <c r="B36" s="244">
        <v>1997</v>
      </c>
      <c r="C36" s="227">
        <v>3783986</v>
      </c>
      <c r="D36" s="13">
        <v>635648</v>
      </c>
      <c r="E36" s="4">
        <v>639305</v>
      </c>
      <c r="F36" s="4">
        <v>623467</v>
      </c>
      <c r="G36" s="245">
        <v>618289</v>
      </c>
      <c r="H36" s="4">
        <v>621758</v>
      </c>
      <c r="I36" s="80">
        <v>645519</v>
      </c>
      <c r="J36" s="55">
        <v>1795789</v>
      </c>
      <c r="K36" s="13">
        <v>299333</v>
      </c>
      <c r="L36" s="4">
        <v>300289</v>
      </c>
      <c r="M36" s="4">
        <v>294894</v>
      </c>
      <c r="N36" s="4">
        <v>295127</v>
      </c>
      <c r="O36" s="4">
        <v>297348</v>
      </c>
      <c r="P36" s="182">
        <v>308798</v>
      </c>
    </row>
    <row r="37" spans="2:19" x14ac:dyDescent="0.3">
      <c r="B37" s="233">
        <v>1998</v>
      </c>
      <c r="C37" s="227">
        <v>3834561</v>
      </c>
      <c r="D37" s="13">
        <v>710856</v>
      </c>
      <c r="E37" s="4">
        <v>634307</v>
      </c>
      <c r="F37" s="4">
        <v>636118</v>
      </c>
      <c r="G37" s="4">
        <v>620139</v>
      </c>
      <c r="H37" s="4">
        <v>614920</v>
      </c>
      <c r="I37" s="80">
        <v>618221</v>
      </c>
      <c r="J37" s="55">
        <v>1816909</v>
      </c>
      <c r="K37" s="13">
        <v>335906</v>
      </c>
      <c r="L37" s="4">
        <v>298918</v>
      </c>
      <c r="M37" s="4">
        <v>299040</v>
      </c>
      <c r="N37" s="4">
        <v>293457</v>
      </c>
      <c r="O37" s="4">
        <v>293755</v>
      </c>
      <c r="P37" s="182">
        <v>295833</v>
      </c>
    </row>
    <row r="38" spans="2:19" ht="12.75" thickBot="1" x14ac:dyDescent="0.35">
      <c r="B38" s="234">
        <v>1999</v>
      </c>
      <c r="C38" s="228">
        <v>3935537</v>
      </c>
      <c r="D38" s="14">
        <v>718844</v>
      </c>
      <c r="E38" s="8">
        <v>705432</v>
      </c>
      <c r="F38" s="8">
        <v>637440</v>
      </c>
      <c r="G38" s="8">
        <v>637286</v>
      </c>
      <c r="H38" s="8">
        <v>621217</v>
      </c>
      <c r="I38" s="81">
        <v>615318</v>
      </c>
      <c r="J38" s="56">
        <v>1859349</v>
      </c>
      <c r="K38" s="14">
        <v>337411</v>
      </c>
      <c r="L38" s="8">
        <v>333747</v>
      </c>
      <c r="M38" s="8">
        <v>300573</v>
      </c>
      <c r="N38" s="8">
        <v>299611</v>
      </c>
      <c r="O38" s="8">
        <v>294023</v>
      </c>
      <c r="P38" s="183">
        <v>293984</v>
      </c>
    </row>
    <row r="39" spans="2:19" x14ac:dyDescent="0.3">
      <c r="B39" s="232">
        <v>2000</v>
      </c>
      <c r="C39" s="226">
        <v>4019991</v>
      </c>
      <c r="D39" s="76">
        <v>703112</v>
      </c>
      <c r="E39" s="31">
        <v>720388</v>
      </c>
      <c r="F39" s="31">
        <v>705241</v>
      </c>
      <c r="G39" s="31">
        <v>635104</v>
      </c>
      <c r="H39" s="31">
        <v>636435</v>
      </c>
      <c r="I39" s="77">
        <v>619711</v>
      </c>
      <c r="J39" s="54">
        <v>1890575</v>
      </c>
      <c r="K39" s="76">
        <v>327237</v>
      </c>
      <c r="L39" s="31">
        <v>338044</v>
      </c>
      <c r="M39" s="31">
        <v>333663</v>
      </c>
      <c r="N39" s="31">
        <v>299277</v>
      </c>
      <c r="O39" s="31">
        <v>299139</v>
      </c>
      <c r="P39" s="32">
        <v>293215</v>
      </c>
    </row>
    <row r="40" spans="2:19" x14ac:dyDescent="0.3">
      <c r="B40" s="235">
        <v>2001</v>
      </c>
      <c r="C40" s="229">
        <v>4089429</v>
      </c>
      <c r="D40" s="75">
        <v>694256</v>
      </c>
      <c r="E40" s="24">
        <v>705333</v>
      </c>
      <c r="F40" s="24">
        <v>719567</v>
      </c>
      <c r="G40" s="24">
        <v>702901</v>
      </c>
      <c r="H40" s="24">
        <v>633188</v>
      </c>
      <c r="I40" s="69">
        <v>634184</v>
      </c>
      <c r="J40" s="57">
        <v>1918572</v>
      </c>
      <c r="K40" s="75">
        <v>323375</v>
      </c>
      <c r="L40" s="24">
        <v>328562</v>
      </c>
      <c r="M40" s="24">
        <v>337657</v>
      </c>
      <c r="N40" s="24">
        <v>332318</v>
      </c>
      <c r="O40" s="24">
        <v>298570</v>
      </c>
      <c r="P40" s="25">
        <v>298090</v>
      </c>
    </row>
    <row r="41" spans="2:19" x14ac:dyDescent="0.3">
      <c r="B41" s="233">
        <v>2002</v>
      </c>
      <c r="C41" s="227">
        <v>4138366</v>
      </c>
      <c r="D41" s="17">
        <v>693103</v>
      </c>
      <c r="E41" s="15">
        <v>696013</v>
      </c>
      <c r="F41" s="15">
        <v>703046</v>
      </c>
      <c r="G41" s="15">
        <v>716034</v>
      </c>
      <c r="H41" s="15">
        <v>700339</v>
      </c>
      <c r="I41" s="70">
        <v>629831</v>
      </c>
      <c r="J41" s="55">
        <v>1942874</v>
      </c>
      <c r="K41" s="17">
        <v>326311</v>
      </c>
      <c r="L41" s="15">
        <v>324357</v>
      </c>
      <c r="M41" s="15">
        <v>327465</v>
      </c>
      <c r="N41" s="15">
        <v>336248</v>
      </c>
      <c r="O41" s="15">
        <v>331387</v>
      </c>
      <c r="P41" s="19">
        <v>297106</v>
      </c>
    </row>
    <row r="42" spans="2:19" x14ac:dyDescent="0.3">
      <c r="B42" s="233">
        <v>2003</v>
      </c>
      <c r="C42" s="227">
        <v>4175626</v>
      </c>
      <c r="D42" s="17">
        <v>668953</v>
      </c>
      <c r="E42" s="15">
        <v>696392</v>
      </c>
      <c r="F42" s="15">
        <v>695820</v>
      </c>
      <c r="G42" s="15">
        <v>701871</v>
      </c>
      <c r="H42" s="15">
        <v>714844</v>
      </c>
      <c r="I42" s="70">
        <v>697746</v>
      </c>
      <c r="J42" s="55">
        <v>1961914</v>
      </c>
      <c r="K42" s="17">
        <v>316679</v>
      </c>
      <c r="L42" s="15">
        <v>327986</v>
      </c>
      <c r="M42" s="15">
        <v>324234</v>
      </c>
      <c r="N42" s="15">
        <v>327063</v>
      </c>
      <c r="O42" s="15">
        <v>335749</v>
      </c>
      <c r="P42" s="19">
        <v>330203</v>
      </c>
    </row>
    <row r="43" spans="2:19" x14ac:dyDescent="0.3">
      <c r="B43" s="233">
        <v>2004</v>
      </c>
      <c r="C43" s="227">
        <v>4116195</v>
      </c>
      <c r="D43" s="17">
        <v>657017</v>
      </c>
      <c r="E43" s="15">
        <v>668950</v>
      </c>
      <c r="F43" s="15">
        <v>691824</v>
      </c>
      <c r="G43" s="15">
        <v>691134</v>
      </c>
      <c r="H43" s="15">
        <v>697476</v>
      </c>
      <c r="I43" s="70">
        <v>709794</v>
      </c>
      <c r="J43" s="55">
        <v>1938962</v>
      </c>
      <c r="K43" s="17">
        <v>315582</v>
      </c>
      <c r="L43" s="15">
        <v>316898</v>
      </c>
      <c r="M43" s="15">
        <v>326035</v>
      </c>
      <c r="N43" s="15">
        <v>322192</v>
      </c>
      <c r="O43" s="15">
        <v>325042</v>
      </c>
      <c r="P43" s="19">
        <v>333213</v>
      </c>
    </row>
    <row r="44" spans="2:19" x14ac:dyDescent="0.3">
      <c r="B44" s="233">
        <v>2005</v>
      </c>
      <c r="C44" s="227">
        <v>4022801</v>
      </c>
      <c r="D44" s="17">
        <v>625876</v>
      </c>
      <c r="E44" s="15">
        <v>657384</v>
      </c>
      <c r="F44" s="15">
        <v>667281</v>
      </c>
      <c r="G44" s="15">
        <v>689366</v>
      </c>
      <c r="H44" s="15">
        <v>688453</v>
      </c>
      <c r="I44" s="70">
        <v>694441</v>
      </c>
      <c r="J44" s="55">
        <v>1899694</v>
      </c>
      <c r="K44" s="17">
        <v>298245</v>
      </c>
      <c r="L44" s="15">
        <v>315997</v>
      </c>
      <c r="M44" s="15">
        <v>316185</v>
      </c>
      <c r="N44" s="15">
        <v>324697</v>
      </c>
      <c r="O44" s="15">
        <v>320943</v>
      </c>
      <c r="P44" s="19">
        <v>323627</v>
      </c>
    </row>
    <row r="45" spans="2:19" x14ac:dyDescent="0.3">
      <c r="B45" s="233">
        <v>2006</v>
      </c>
      <c r="C45" s="227">
        <v>3925043</v>
      </c>
      <c r="D45" s="17">
        <v>604836</v>
      </c>
      <c r="E45" s="15">
        <v>626677</v>
      </c>
      <c r="F45" s="15">
        <v>656031</v>
      </c>
      <c r="G45" s="15">
        <v>665454</v>
      </c>
      <c r="H45" s="15">
        <v>686640</v>
      </c>
      <c r="I45" s="70">
        <v>685405</v>
      </c>
      <c r="J45" s="55">
        <v>1861538</v>
      </c>
      <c r="K45" s="17">
        <v>288529</v>
      </c>
      <c r="L45" s="15">
        <v>298902</v>
      </c>
      <c r="M45" s="15">
        <v>315509</v>
      </c>
      <c r="N45" s="15">
        <v>315480</v>
      </c>
      <c r="O45" s="15">
        <v>323626</v>
      </c>
      <c r="P45" s="19">
        <v>319492</v>
      </c>
    </row>
    <row r="46" spans="2:19" x14ac:dyDescent="0.3">
      <c r="B46" s="233">
        <v>2007</v>
      </c>
      <c r="C46" s="227">
        <v>3829998</v>
      </c>
      <c r="D46" s="17">
        <v>608099</v>
      </c>
      <c r="E46" s="15">
        <v>603758</v>
      </c>
      <c r="F46" s="15">
        <v>623406</v>
      </c>
      <c r="G46" s="15">
        <v>652114</v>
      </c>
      <c r="H46" s="15">
        <v>660688</v>
      </c>
      <c r="I46" s="70">
        <v>681933</v>
      </c>
      <c r="J46" s="55">
        <v>1822727</v>
      </c>
      <c r="K46" s="17">
        <v>289462</v>
      </c>
      <c r="L46" s="15">
        <v>288262</v>
      </c>
      <c r="M46" s="15">
        <v>297081</v>
      </c>
      <c r="N46" s="15">
        <v>313387</v>
      </c>
      <c r="O46" s="15">
        <v>313262</v>
      </c>
      <c r="P46" s="19">
        <v>321273</v>
      </c>
      <c r="S46" s="209"/>
    </row>
    <row r="47" spans="2:19" x14ac:dyDescent="0.3">
      <c r="B47" s="233">
        <v>2008</v>
      </c>
      <c r="C47" s="227">
        <v>3672207</v>
      </c>
      <c r="D47" s="13">
        <v>534816</v>
      </c>
      <c r="E47" s="4">
        <v>607483</v>
      </c>
      <c r="F47" s="4">
        <v>601670</v>
      </c>
      <c r="G47" s="4">
        <v>620720</v>
      </c>
      <c r="H47" s="4">
        <v>649074</v>
      </c>
      <c r="I47" s="80">
        <v>658444</v>
      </c>
      <c r="J47" s="55">
        <v>1752912</v>
      </c>
      <c r="K47" s="13">
        <v>255842</v>
      </c>
      <c r="L47" s="4">
        <v>289416</v>
      </c>
      <c r="M47" s="4">
        <v>287340</v>
      </c>
      <c r="N47" s="4">
        <v>295919</v>
      </c>
      <c r="O47" s="4">
        <v>312253</v>
      </c>
      <c r="P47" s="182">
        <v>312142</v>
      </c>
    </row>
    <row r="48" spans="2:19" ht="12.75" thickBot="1" x14ac:dyDescent="0.35">
      <c r="B48" s="236">
        <v>2009</v>
      </c>
      <c r="C48" s="230">
        <v>3474395</v>
      </c>
      <c r="D48" s="48">
        <v>468233</v>
      </c>
      <c r="E48" s="38">
        <v>534268</v>
      </c>
      <c r="F48" s="38">
        <v>605978</v>
      </c>
      <c r="G48" s="38">
        <v>600090</v>
      </c>
      <c r="H48" s="38">
        <v>618571</v>
      </c>
      <c r="I48" s="89">
        <v>647255</v>
      </c>
      <c r="J48" s="58">
        <v>1659970</v>
      </c>
      <c r="K48" s="48">
        <v>223075</v>
      </c>
      <c r="L48" s="38">
        <v>255559</v>
      </c>
      <c r="M48" s="38">
        <v>288768</v>
      </c>
      <c r="N48" s="38">
        <v>286549</v>
      </c>
      <c r="O48" s="38">
        <v>294860</v>
      </c>
      <c r="P48" s="184">
        <v>311159</v>
      </c>
    </row>
    <row r="49" spans="2:16" x14ac:dyDescent="0.3">
      <c r="B49" s="232">
        <v>2010</v>
      </c>
      <c r="C49" s="226">
        <v>3299094</v>
      </c>
      <c r="D49" s="76">
        <v>476286</v>
      </c>
      <c r="E49" s="31">
        <v>467816</v>
      </c>
      <c r="F49" s="31">
        <v>533502</v>
      </c>
      <c r="G49" s="31">
        <v>604859</v>
      </c>
      <c r="H49" s="31">
        <v>598653</v>
      </c>
      <c r="I49" s="77">
        <v>617978</v>
      </c>
      <c r="J49" s="54">
        <v>1575200</v>
      </c>
      <c r="K49" s="44">
        <v>228293</v>
      </c>
      <c r="L49" s="45">
        <v>222858</v>
      </c>
      <c r="M49" s="45">
        <v>255297</v>
      </c>
      <c r="N49" s="45">
        <v>288280</v>
      </c>
      <c r="O49" s="45">
        <v>285816</v>
      </c>
      <c r="P49" s="186">
        <v>294656</v>
      </c>
    </row>
    <row r="50" spans="2:16" x14ac:dyDescent="0.3">
      <c r="B50" s="235">
        <v>2011</v>
      </c>
      <c r="C50" s="229">
        <v>3132477</v>
      </c>
      <c r="D50" s="75">
        <v>457026</v>
      </c>
      <c r="E50" s="24">
        <v>475425</v>
      </c>
      <c r="F50" s="24">
        <v>466701</v>
      </c>
      <c r="G50" s="24">
        <v>532241</v>
      </c>
      <c r="H50" s="24">
        <v>603165</v>
      </c>
      <c r="I50" s="69">
        <v>597919</v>
      </c>
      <c r="J50" s="55">
        <v>1497652</v>
      </c>
      <c r="K50" s="17">
        <v>219597</v>
      </c>
      <c r="L50" s="15">
        <v>228001</v>
      </c>
      <c r="M50" s="15">
        <v>222394</v>
      </c>
      <c r="N50" s="15">
        <v>254744</v>
      </c>
      <c r="O50" s="15">
        <v>287410</v>
      </c>
      <c r="P50" s="19">
        <v>285506</v>
      </c>
    </row>
    <row r="51" spans="2:16" x14ac:dyDescent="0.3">
      <c r="B51" s="233">
        <v>2012</v>
      </c>
      <c r="C51" s="227">
        <v>2951995</v>
      </c>
      <c r="D51" s="17">
        <v>421678</v>
      </c>
      <c r="E51" s="15">
        <v>456193</v>
      </c>
      <c r="F51" s="15">
        <v>474629</v>
      </c>
      <c r="G51" s="15">
        <v>465877</v>
      </c>
      <c r="H51" s="15">
        <v>531080</v>
      </c>
      <c r="I51" s="70">
        <v>602538</v>
      </c>
      <c r="J51" s="55">
        <v>1413356</v>
      </c>
      <c r="K51" s="17">
        <v>203077</v>
      </c>
      <c r="L51" s="15">
        <v>219298</v>
      </c>
      <c r="M51" s="15">
        <v>227602</v>
      </c>
      <c r="N51" s="15">
        <v>222013</v>
      </c>
      <c r="O51" s="15">
        <v>254251</v>
      </c>
      <c r="P51" s="19">
        <v>287115</v>
      </c>
    </row>
    <row r="52" spans="2:16" x14ac:dyDescent="0.3">
      <c r="B52" s="233">
        <v>2013</v>
      </c>
      <c r="C52" s="227">
        <v>2784000</v>
      </c>
      <c r="D52" s="17">
        <v>436308</v>
      </c>
      <c r="E52" s="15">
        <v>421027</v>
      </c>
      <c r="F52" s="15">
        <v>455895</v>
      </c>
      <c r="G52" s="15">
        <v>474126</v>
      </c>
      <c r="H52" s="15">
        <v>465479</v>
      </c>
      <c r="I52" s="70">
        <v>531165</v>
      </c>
      <c r="J52" s="55">
        <v>1335941</v>
      </c>
      <c r="K52" s="17">
        <v>210649</v>
      </c>
      <c r="L52" s="15">
        <v>202752</v>
      </c>
      <c r="M52" s="15">
        <v>219108</v>
      </c>
      <c r="N52" s="15">
        <v>227426</v>
      </c>
      <c r="O52" s="15">
        <v>221821</v>
      </c>
      <c r="P52" s="19">
        <v>254185</v>
      </c>
    </row>
    <row r="53" spans="2:16" x14ac:dyDescent="0.3">
      <c r="B53" s="233">
        <v>2014</v>
      </c>
      <c r="C53" s="227">
        <v>2728509</v>
      </c>
      <c r="D53" s="17">
        <v>478890</v>
      </c>
      <c r="E53" s="15">
        <v>435376</v>
      </c>
      <c r="F53" s="15">
        <v>420490</v>
      </c>
      <c r="G53" s="15">
        <v>455234</v>
      </c>
      <c r="H53" s="15">
        <v>473280</v>
      </c>
      <c r="I53" s="70">
        <v>465239</v>
      </c>
      <c r="J53" s="55">
        <v>1312526</v>
      </c>
      <c r="K53" s="17">
        <v>232303</v>
      </c>
      <c r="L53" s="15">
        <v>210240</v>
      </c>
      <c r="M53" s="15">
        <v>202458</v>
      </c>
      <c r="N53" s="15">
        <v>218790</v>
      </c>
      <c r="O53" s="15">
        <v>226993</v>
      </c>
      <c r="P53" s="19">
        <v>221742</v>
      </c>
    </row>
    <row r="54" spans="2:16" x14ac:dyDescent="0.3">
      <c r="B54" s="233">
        <v>2015</v>
      </c>
      <c r="C54" s="227">
        <v>2714610</v>
      </c>
      <c r="D54" s="17">
        <v>454024</v>
      </c>
      <c r="E54" s="15">
        <v>477749</v>
      </c>
      <c r="F54" s="15">
        <v>434963</v>
      </c>
      <c r="G54" s="15">
        <v>420031</v>
      </c>
      <c r="H54" s="15">
        <v>454723</v>
      </c>
      <c r="I54" s="70">
        <v>473120</v>
      </c>
      <c r="J54" s="214">
        <v>1310066</v>
      </c>
      <c r="K54" s="17">
        <v>220266</v>
      </c>
      <c r="L54" s="15">
        <v>231837</v>
      </c>
      <c r="M54" s="15">
        <v>210073</v>
      </c>
      <c r="N54" s="15">
        <v>202261</v>
      </c>
      <c r="O54" s="15">
        <v>218708</v>
      </c>
      <c r="P54" s="19">
        <v>226921</v>
      </c>
    </row>
    <row r="55" spans="2:16" x14ac:dyDescent="0.3">
      <c r="B55" s="233">
        <v>2016</v>
      </c>
      <c r="C55" s="227">
        <v>2672843</v>
      </c>
      <c r="D55" s="17">
        <v>434362</v>
      </c>
      <c r="E55" s="15">
        <v>452963</v>
      </c>
      <c r="F55" s="15">
        <v>477179</v>
      </c>
      <c r="G55" s="15">
        <v>434433</v>
      </c>
      <c r="H55" s="15">
        <v>419509</v>
      </c>
      <c r="I55" s="70">
        <v>454397</v>
      </c>
      <c r="J55" s="214">
        <f>SUM(K55:P55)</f>
        <v>1292430</v>
      </c>
      <c r="K55" s="17">
        <v>210657</v>
      </c>
      <c r="L55" s="15">
        <v>219803</v>
      </c>
      <c r="M55" s="15">
        <v>231588</v>
      </c>
      <c r="N55" s="15">
        <v>209795</v>
      </c>
      <c r="O55" s="15">
        <v>202009</v>
      </c>
      <c r="P55" s="19">
        <v>218578</v>
      </c>
    </row>
    <row r="56" spans="2:16" x14ac:dyDescent="0.3">
      <c r="B56" s="233">
        <v>2017</v>
      </c>
      <c r="C56" s="227">
        <v>2674227</v>
      </c>
      <c r="D56" s="17">
        <v>458353</v>
      </c>
      <c r="E56" s="15">
        <v>433289</v>
      </c>
      <c r="F56" s="15">
        <v>452297</v>
      </c>
      <c r="G56" s="15">
        <v>476713</v>
      </c>
      <c r="H56" s="15">
        <v>434069</v>
      </c>
      <c r="I56" s="70">
        <v>419506</v>
      </c>
      <c r="J56" s="214">
        <f>SUM(K56:P56)</f>
        <v>1294670</v>
      </c>
      <c r="K56" s="17">
        <v>221953</v>
      </c>
      <c r="L56" s="15">
        <v>210185</v>
      </c>
      <c r="M56" s="15">
        <v>219521</v>
      </c>
      <c r="N56" s="15">
        <v>231378</v>
      </c>
      <c r="O56" s="15">
        <v>209624</v>
      </c>
      <c r="P56" s="19">
        <v>202009</v>
      </c>
    </row>
    <row r="57" spans="2:16" x14ac:dyDescent="0.3">
      <c r="B57" s="233">
        <v>2018</v>
      </c>
      <c r="C57" s="227">
        <f t="shared" ref="C57:C63" si="0">SUM(D57:I57)</f>
        <v>2711385</v>
      </c>
      <c r="D57" s="213">
        <v>460403</v>
      </c>
      <c r="E57" s="210">
        <v>456806</v>
      </c>
      <c r="F57" s="210">
        <v>432777</v>
      </c>
      <c r="G57" s="210">
        <v>451635</v>
      </c>
      <c r="H57" s="210">
        <v>476043</v>
      </c>
      <c r="I57" s="80">
        <v>433721</v>
      </c>
      <c r="J57" s="214">
        <f>SUM(K57:P57)</f>
        <v>1315080</v>
      </c>
      <c r="K57" s="17">
        <v>224202</v>
      </c>
      <c r="L57" s="15">
        <v>221255</v>
      </c>
      <c r="M57" s="15">
        <v>209852</v>
      </c>
      <c r="N57" s="15">
        <v>219211</v>
      </c>
      <c r="O57" s="15">
        <v>231112</v>
      </c>
      <c r="P57" s="19">
        <v>209448</v>
      </c>
    </row>
    <row r="58" spans="2:16" ht="12.75" thickBot="1" x14ac:dyDescent="0.35">
      <c r="B58" s="236">
        <v>2019</v>
      </c>
      <c r="C58" s="230">
        <f t="shared" si="0"/>
        <v>2747219</v>
      </c>
      <c r="D58" s="48">
        <v>472947</v>
      </c>
      <c r="E58" s="38">
        <v>458840</v>
      </c>
      <c r="F58" s="38">
        <v>456066</v>
      </c>
      <c r="G58" s="38">
        <v>432282</v>
      </c>
      <c r="H58" s="38">
        <v>451185</v>
      </c>
      <c r="I58" s="89">
        <v>475899</v>
      </c>
      <c r="J58" s="58">
        <f>SUM(K58:P58)</f>
        <v>1334340</v>
      </c>
      <c r="K58" s="73">
        <v>230357</v>
      </c>
      <c r="L58" s="27">
        <v>223452</v>
      </c>
      <c r="M58" s="27">
        <v>220896</v>
      </c>
      <c r="N58" s="27">
        <v>209630</v>
      </c>
      <c r="O58" s="27">
        <v>218995</v>
      </c>
      <c r="P58" s="28">
        <v>231010</v>
      </c>
    </row>
    <row r="59" spans="2:16" x14ac:dyDescent="0.3">
      <c r="B59" s="232">
        <v>2020</v>
      </c>
      <c r="C59" s="226">
        <f t="shared" si="0"/>
        <v>2693716</v>
      </c>
      <c r="D59" s="44">
        <v>426484</v>
      </c>
      <c r="E59" s="45">
        <v>471054</v>
      </c>
      <c r="F59" s="45">
        <v>458247</v>
      </c>
      <c r="G59" s="45">
        <v>455478</v>
      </c>
      <c r="H59" s="45">
        <v>431638</v>
      </c>
      <c r="I59" s="87">
        <v>450815</v>
      </c>
      <c r="J59" s="54">
        <f>SUM(K59:P59)</f>
        <v>1309376</v>
      </c>
      <c r="K59" s="76">
        <v>208109</v>
      </c>
      <c r="L59" s="31">
        <v>229458</v>
      </c>
      <c r="M59" s="31">
        <v>223062</v>
      </c>
      <c r="N59" s="31">
        <v>220624</v>
      </c>
      <c r="O59" s="31">
        <v>209331</v>
      </c>
      <c r="P59" s="32">
        <v>218792</v>
      </c>
    </row>
    <row r="60" spans="2:16" x14ac:dyDescent="0.3">
      <c r="B60" s="233">
        <v>2021</v>
      </c>
      <c r="C60" s="227">
        <f t="shared" si="0"/>
        <v>2672340</v>
      </c>
      <c r="D60" s="17">
        <v>427226</v>
      </c>
      <c r="E60" s="15">
        <v>425516</v>
      </c>
      <c r="F60" s="15">
        <v>471768</v>
      </c>
      <c r="G60" s="15">
        <v>458905</v>
      </c>
      <c r="H60" s="15">
        <v>456378</v>
      </c>
      <c r="I60" s="70">
        <v>432547</v>
      </c>
      <c r="J60" s="214">
        <f t="shared" ref="J60:J63" si="1">SUM(K60:P60)</f>
        <v>1300128</v>
      </c>
      <c r="K60" s="17">
        <v>208427</v>
      </c>
      <c r="L60" s="15">
        <v>207649</v>
      </c>
      <c r="M60" s="15">
        <v>229780</v>
      </c>
      <c r="N60" s="15">
        <v>223444</v>
      </c>
      <c r="O60" s="15">
        <v>221040</v>
      </c>
      <c r="P60" s="19">
        <v>209788</v>
      </c>
    </row>
    <row r="61" spans="2:16" x14ac:dyDescent="0.3">
      <c r="B61" s="235">
        <v>2022</v>
      </c>
      <c r="C61" s="229">
        <f t="shared" si="0"/>
        <v>2664278</v>
      </c>
      <c r="D61" s="75">
        <v>431222</v>
      </c>
      <c r="E61" s="24">
        <v>424081</v>
      </c>
      <c r="F61" s="24">
        <v>424454</v>
      </c>
      <c r="G61" s="24">
        <v>470779</v>
      </c>
      <c r="H61" s="24">
        <v>458085</v>
      </c>
      <c r="I61" s="25">
        <v>455657</v>
      </c>
      <c r="J61" s="57">
        <f t="shared" si="1"/>
        <v>1298067</v>
      </c>
      <c r="K61" s="75">
        <v>210523</v>
      </c>
      <c r="L61" s="24">
        <v>206895</v>
      </c>
      <c r="M61" s="24">
        <v>207164</v>
      </c>
      <c r="N61" s="24">
        <v>229478</v>
      </c>
      <c r="O61" s="24">
        <v>223154</v>
      </c>
      <c r="P61" s="25">
        <v>220853</v>
      </c>
    </row>
    <row r="62" spans="2:16" x14ac:dyDescent="0.3">
      <c r="B62" s="312">
        <v>2023</v>
      </c>
      <c r="C62" s="313">
        <f t="shared" ref="C62" si="2">SUM(D62:I62)</f>
        <v>2603929</v>
      </c>
      <c r="D62" s="314">
        <v>401752</v>
      </c>
      <c r="E62" s="315">
        <v>427809</v>
      </c>
      <c r="F62" s="315">
        <v>423154</v>
      </c>
      <c r="G62" s="315">
        <v>423680</v>
      </c>
      <c r="H62" s="315">
        <v>469860</v>
      </c>
      <c r="I62" s="316">
        <v>457674</v>
      </c>
      <c r="J62" s="317">
        <f t="shared" ref="J62" si="3">SUM(K62:P62)</f>
        <v>1270686</v>
      </c>
      <c r="K62" s="314">
        <v>196292</v>
      </c>
      <c r="L62" s="315">
        <v>208816</v>
      </c>
      <c r="M62" s="315">
        <v>206564</v>
      </c>
      <c r="N62" s="315">
        <v>206878</v>
      </c>
      <c r="O62" s="315">
        <v>229156</v>
      </c>
      <c r="P62" s="316">
        <v>222980</v>
      </c>
    </row>
    <row r="63" spans="2:16" ht="12.75" thickBot="1" x14ac:dyDescent="0.35">
      <c r="B63" s="234">
        <v>2024</v>
      </c>
      <c r="C63" s="228">
        <f t="shared" si="0"/>
        <v>2495005</v>
      </c>
      <c r="D63" s="71">
        <v>353713</v>
      </c>
      <c r="E63" s="34">
        <v>398404</v>
      </c>
      <c r="F63" s="34">
        <v>427166</v>
      </c>
      <c r="G63" s="34">
        <v>422581</v>
      </c>
      <c r="H63" s="34">
        <v>423369</v>
      </c>
      <c r="I63" s="35">
        <v>469772</v>
      </c>
      <c r="J63" s="56">
        <f t="shared" si="1"/>
        <v>1217295</v>
      </c>
      <c r="K63" s="71">
        <v>172001</v>
      </c>
      <c r="L63" s="34">
        <v>194662</v>
      </c>
      <c r="M63" s="34">
        <v>208501</v>
      </c>
      <c r="N63" s="34">
        <v>206339</v>
      </c>
      <c r="O63" s="34">
        <v>206690</v>
      </c>
      <c r="P63" s="35">
        <v>229102</v>
      </c>
    </row>
    <row r="64" spans="2:16" ht="13.5" x14ac:dyDescent="0.3">
      <c r="B64" s="239" t="s">
        <v>136</v>
      </c>
      <c r="N64" s="223"/>
    </row>
    <row r="65" spans="2:16" ht="16.5" x14ac:dyDescent="0.3">
      <c r="B65" s="238" t="s">
        <v>121</v>
      </c>
      <c r="L65"/>
    </row>
    <row r="66" spans="2:16" ht="13.5" x14ac:dyDescent="0.3">
      <c r="B66" s="273" t="s">
        <v>141</v>
      </c>
    </row>
    <row r="70" spans="2:16" s="318" customFormat="1" x14ac:dyDescent="0.3"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</row>
    <row r="71" spans="2:16" s="318" customFormat="1" x14ac:dyDescent="0.3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</row>
    <row r="72" spans="2:16" s="318" customFormat="1" x14ac:dyDescent="0.3">
      <c r="B72" s="60"/>
      <c r="C72" s="61"/>
      <c r="D72" s="61"/>
      <c r="E72" s="319"/>
      <c r="F72" s="61"/>
      <c r="G72" s="61"/>
      <c r="H72" s="61"/>
      <c r="I72" s="319"/>
      <c r="J72" s="61"/>
      <c r="K72" s="61"/>
      <c r="L72" s="319"/>
      <c r="M72" s="61"/>
      <c r="N72" s="61"/>
      <c r="O72" s="61"/>
      <c r="P72" s="319"/>
    </row>
    <row r="73" spans="2:16" s="318" customFormat="1" x14ac:dyDescent="0.3"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</row>
    <row r="74" spans="2:16" s="318" customFormat="1" ht="13.5" x14ac:dyDescent="0.3">
      <c r="B74" s="223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</row>
    <row r="75" spans="2:16" s="318" customFormat="1" ht="13.5" x14ac:dyDescent="0.3">
      <c r="B75" s="223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</row>
    <row r="76" spans="2:16" s="318" customFormat="1" x14ac:dyDescent="0.3"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</row>
    <row r="77" spans="2:16" s="318" customFormat="1" x14ac:dyDescent="0.3">
      <c r="B77" s="60"/>
      <c r="C77" s="61"/>
      <c r="D77" s="61"/>
      <c r="E77" s="319"/>
      <c r="F77" s="61"/>
      <c r="G77" s="61"/>
      <c r="H77" s="61"/>
      <c r="I77" s="319"/>
      <c r="J77" s="61"/>
      <c r="K77" s="61"/>
      <c r="L77" s="319"/>
      <c r="M77" s="61"/>
      <c r="N77" s="61"/>
      <c r="O77" s="61"/>
      <c r="P77" s="319"/>
    </row>
    <row r="78" spans="2:16" s="318" customFormat="1" x14ac:dyDescent="0.3">
      <c r="B78" s="60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</row>
    <row r="79" spans="2:16" s="318" customFormat="1" x14ac:dyDescent="0.3">
      <c r="B79" s="60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</row>
    <row r="80" spans="2:16" s="318" customFormat="1" x14ac:dyDescent="0.3">
      <c r="B80" s="60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</row>
    <row r="81" spans="2:16" s="318" customFormat="1" x14ac:dyDescent="0.3"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</row>
  </sheetData>
  <mergeCells count="2">
    <mergeCell ref="C2:I2"/>
    <mergeCell ref="J2:P2"/>
  </mergeCells>
  <phoneticPr fontId="2" type="noConversion"/>
  <pageMargins left="0.7" right="0.7" top="0.75" bottom="0.75" header="0.3" footer="0.3"/>
  <pageSetup paperSize="9" orientation="portrait" r:id="rId1"/>
  <ignoredErrors>
    <ignoredError sqref="C60:C61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80"/>
  <sheetViews>
    <sheetView zoomScale="85" zoomScaleNormal="85" workbookViewId="0">
      <pane xSplit="2" ySplit="3" topLeftCell="C19" activePane="bottomRight" state="frozen"/>
      <selection pane="topRight" activeCell="C1" sqref="C1"/>
      <selection pane="bottomLeft" activeCell="A4" sqref="A4"/>
      <selection pane="bottomRight" activeCell="M65" sqref="M65"/>
    </sheetView>
  </sheetViews>
  <sheetFormatPr defaultColWidth="9" defaultRowHeight="12" x14ac:dyDescent="0.3"/>
  <cols>
    <col min="1" max="1" width="3.75" style="2" customWidth="1"/>
    <col min="2" max="2" width="5.375" style="5" customWidth="1"/>
    <col min="3" max="3" width="9.875" style="16" customWidth="1"/>
    <col min="4" max="13" width="8.5" style="16" customWidth="1"/>
    <col min="14" max="14" width="10.125" style="16" customWidth="1"/>
    <col min="15" max="15" width="8.75" style="16" customWidth="1"/>
    <col min="16" max="23" width="8.125" style="16" customWidth="1"/>
    <col min="24" max="24" width="8.5" style="16" customWidth="1"/>
    <col min="25" max="16384" width="9" style="2"/>
  </cols>
  <sheetData>
    <row r="1" spans="2:26" ht="16.5" customHeight="1" thickBot="1" x14ac:dyDescent="0.35"/>
    <row r="2" spans="2:26" ht="12.75" thickBot="1" x14ac:dyDescent="0.35">
      <c r="B2" s="84"/>
      <c r="C2" s="286" t="s">
        <v>54</v>
      </c>
      <c r="D2" s="287"/>
      <c r="E2" s="287"/>
      <c r="F2" s="287"/>
      <c r="G2" s="287"/>
      <c r="H2" s="287"/>
      <c r="I2" s="287"/>
      <c r="J2" s="287"/>
      <c r="K2" s="287"/>
      <c r="L2" s="287"/>
      <c r="M2" s="288"/>
      <c r="N2" s="286" t="s">
        <v>55</v>
      </c>
      <c r="O2" s="287"/>
      <c r="P2" s="287"/>
      <c r="Q2" s="287"/>
      <c r="R2" s="287"/>
      <c r="S2" s="287"/>
      <c r="T2" s="287"/>
      <c r="U2" s="287"/>
      <c r="V2" s="287"/>
      <c r="W2" s="287"/>
      <c r="X2" s="288"/>
    </row>
    <row r="3" spans="2:26" ht="12.75" thickBot="1" x14ac:dyDescent="0.35">
      <c r="B3" s="82" t="s">
        <v>41</v>
      </c>
      <c r="C3" s="64" t="s">
        <v>20</v>
      </c>
      <c r="D3" s="65" t="s">
        <v>56</v>
      </c>
      <c r="E3" s="66" t="s">
        <v>57</v>
      </c>
      <c r="F3" s="66" t="s">
        <v>58</v>
      </c>
      <c r="G3" s="66" t="s">
        <v>59</v>
      </c>
      <c r="H3" s="66" t="s">
        <v>60</v>
      </c>
      <c r="I3" s="66" t="s">
        <v>61</v>
      </c>
      <c r="J3" s="66" t="s">
        <v>62</v>
      </c>
      <c r="K3" s="66" t="s">
        <v>63</v>
      </c>
      <c r="L3" s="66" t="s">
        <v>64</v>
      </c>
      <c r="M3" s="68" t="s">
        <v>112</v>
      </c>
      <c r="N3" s="64" t="s">
        <v>21</v>
      </c>
      <c r="O3" s="65" t="s">
        <v>65</v>
      </c>
      <c r="P3" s="66" t="s">
        <v>66</v>
      </c>
      <c r="Q3" s="66" t="s">
        <v>67</v>
      </c>
      <c r="R3" s="66" t="s">
        <v>68</v>
      </c>
      <c r="S3" s="66" t="s">
        <v>69</v>
      </c>
      <c r="T3" s="66" t="s">
        <v>70</v>
      </c>
      <c r="U3" s="66" t="s">
        <v>71</v>
      </c>
      <c r="V3" s="66" t="s">
        <v>72</v>
      </c>
      <c r="W3" s="66" t="s">
        <v>73</v>
      </c>
      <c r="X3" s="68" t="s">
        <v>74</v>
      </c>
    </row>
    <row r="4" spans="2:26" ht="13.5" x14ac:dyDescent="0.3">
      <c r="B4" s="29">
        <v>1965</v>
      </c>
      <c r="C4" s="54">
        <v>4941345</v>
      </c>
      <c r="D4" s="76">
        <v>752097</v>
      </c>
      <c r="E4" s="31">
        <v>795027</v>
      </c>
      <c r="F4" s="31">
        <v>776536</v>
      </c>
      <c r="G4" s="31">
        <v>796669</v>
      </c>
      <c r="H4" s="31">
        <v>737575</v>
      </c>
      <c r="I4" s="31">
        <v>638009</v>
      </c>
      <c r="J4" s="31">
        <v>289828</v>
      </c>
      <c r="K4" s="31">
        <v>113609</v>
      </c>
      <c r="L4" s="31">
        <v>33721</v>
      </c>
      <c r="M4" s="32">
        <v>8274</v>
      </c>
      <c r="N4" s="54">
        <v>2350900</v>
      </c>
      <c r="O4" s="76">
        <v>359917</v>
      </c>
      <c r="P4" s="31">
        <v>375798</v>
      </c>
      <c r="Q4" s="31">
        <v>366096</v>
      </c>
      <c r="R4" s="31">
        <v>384820</v>
      </c>
      <c r="S4" s="31">
        <v>350013</v>
      </c>
      <c r="T4" s="31">
        <v>289755</v>
      </c>
      <c r="U4" s="31">
        <v>141697</v>
      </c>
      <c r="V4" s="31">
        <v>60055</v>
      </c>
      <c r="W4" s="31">
        <v>18184</v>
      </c>
      <c r="X4" s="32">
        <v>4565</v>
      </c>
      <c r="Z4" s="206"/>
    </row>
    <row r="5" spans="2:26" x14ac:dyDescent="0.3">
      <c r="B5" s="9">
        <v>1966</v>
      </c>
      <c r="C5" s="55">
        <v>5165490</v>
      </c>
      <c r="D5" s="17">
        <v>777406</v>
      </c>
      <c r="E5" s="15">
        <v>819915</v>
      </c>
      <c r="F5" s="15">
        <v>844445</v>
      </c>
      <c r="G5" s="15">
        <v>801701</v>
      </c>
      <c r="H5" s="15">
        <v>789688</v>
      </c>
      <c r="I5" s="15">
        <v>706039</v>
      </c>
      <c r="J5" s="15">
        <v>299734</v>
      </c>
      <c r="K5" s="15">
        <v>95764</v>
      </c>
      <c r="L5" s="15">
        <v>24934</v>
      </c>
      <c r="M5" s="19">
        <v>5864</v>
      </c>
      <c r="N5" s="55">
        <v>2453177</v>
      </c>
      <c r="O5" s="17">
        <v>366181</v>
      </c>
      <c r="P5" s="15">
        <v>388823</v>
      </c>
      <c r="Q5" s="15">
        <v>399507</v>
      </c>
      <c r="R5" s="15">
        <v>383079</v>
      </c>
      <c r="S5" s="15">
        <v>375744</v>
      </c>
      <c r="T5" s="15">
        <v>331048</v>
      </c>
      <c r="U5" s="15">
        <v>143540</v>
      </c>
      <c r="V5" s="15">
        <v>48595</v>
      </c>
      <c r="W5" s="15">
        <v>13422</v>
      </c>
      <c r="X5" s="19">
        <v>3238</v>
      </c>
    </row>
    <row r="6" spans="2:26" x14ac:dyDescent="0.3">
      <c r="B6" s="9">
        <v>1967</v>
      </c>
      <c r="C6" s="55">
        <v>5382500</v>
      </c>
      <c r="D6" s="17">
        <v>815219</v>
      </c>
      <c r="E6" s="15">
        <v>849314</v>
      </c>
      <c r="F6" s="15">
        <v>873901</v>
      </c>
      <c r="G6" s="15">
        <v>842735</v>
      </c>
      <c r="H6" s="15">
        <v>833668</v>
      </c>
      <c r="I6" s="15">
        <v>713984</v>
      </c>
      <c r="J6" s="15">
        <v>323242</v>
      </c>
      <c r="K6" s="15">
        <v>103068</v>
      </c>
      <c r="L6" s="15">
        <v>23143</v>
      </c>
      <c r="M6" s="19">
        <v>4226</v>
      </c>
      <c r="N6" s="55">
        <v>2561466</v>
      </c>
      <c r="O6" s="17">
        <v>385033</v>
      </c>
      <c r="P6" s="15">
        <v>400482</v>
      </c>
      <c r="Q6" s="15">
        <v>414945</v>
      </c>
      <c r="R6" s="15">
        <v>399953</v>
      </c>
      <c r="S6" s="15">
        <v>383316</v>
      </c>
      <c r="T6" s="15">
        <v>351098</v>
      </c>
      <c r="U6" s="15">
        <v>158937</v>
      </c>
      <c r="V6" s="15">
        <v>52257</v>
      </c>
      <c r="W6" s="15">
        <v>12985</v>
      </c>
      <c r="X6" s="19">
        <v>2460</v>
      </c>
    </row>
    <row r="7" spans="2:26" x14ac:dyDescent="0.3">
      <c r="B7" s="9">
        <v>1968</v>
      </c>
      <c r="C7" s="55">
        <v>5548577</v>
      </c>
      <c r="D7" s="17">
        <v>801342</v>
      </c>
      <c r="E7" s="15">
        <v>899652</v>
      </c>
      <c r="F7" s="15">
        <v>887419</v>
      </c>
      <c r="G7" s="15">
        <v>867544</v>
      </c>
      <c r="H7" s="15">
        <v>848193</v>
      </c>
      <c r="I7" s="15">
        <v>777446</v>
      </c>
      <c r="J7" s="15">
        <v>327067</v>
      </c>
      <c r="K7" s="15">
        <v>111565</v>
      </c>
      <c r="L7" s="15">
        <v>24630</v>
      </c>
      <c r="M7" s="19">
        <v>3719</v>
      </c>
      <c r="N7" s="55">
        <v>2644426</v>
      </c>
      <c r="O7" s="17">
        <v>378402</v>
      </c>
      <c r="P7" s="15">
        <v>428121</v>
      </c>
      <c r="Q7" s="15">
        <v>446976</v>
      </c>
      <c r="R7" s="15">
        <v>399399</v>
      </c>
      <c r="S7" s="15">
        <v>400285</v>
      </c>
      <c r="T7" s="15">
        <v>366469</v>
      </c>
      <c r="U7" s="15">
        <v>153697</v>
      </c>
      <c r="V7" s="15">
        <v>56486</v>
      </c>
      <c r="W7" s="15">
        <v>12719</v>
      </c>
      <c r="X7" s="19">
        <v>1872</v>
      </c>
    </row>
    <row r="8" spans="2:26" ht="12.75" thickBot="1" x14ac:dyDescent="0.35">
      <c r="B8" s="10">
        <v>1969</v>
      </c>
      <c r="C8" s="56">
        <v>5622816</v>
      </c>
      <c r="D8" s="71">
        <v>726514</v>
      </c>
      <c r="E8" s="34">
        <v>863875</v>
      </c>
      <c r="F8" s="34">
        <v>922170</v>
      </c>
      <c r="G8" s="34">
        <v>911649</v>
      </c>
      <c r="H8" s="34">
        <v>878118</v>
      </c>
      <c r="I8" s="34">
        <v>819975</v>
      </c>
      <c r="J8" s="34">
        <v>363912</v>
      </c>
      <c r="K8" s="34">
        <v>110884</v>
      </c>
      <c r="L8" s="34">
        <v>22872</v>
      </c>
      <c r="M8" s="35">
        <v>2847</v>
      </c>
      <c r="N8" s="56">
        <v>2683429</v>
      </c>
      <c r="O8" s="71">
        <v>346310</v>
      </c>
      <c r="P8" s="34">
        <v>412772</v>
      </c>
      <c r="Q8" s="34">
        <v>442675</v>
      </c>
      <c r="R8" s="34">
        <v>434687</v>
      </c>
      <c r="S8" s="34">
        <v>417188</v>
      </c>
      <c r="T8" s="34">
        <v>386016</v>
      </c>
      <c r="U8" s="34">
        <v>174919</v>
      </c>
      <c r="V8" s="34">
        <v>54991</v>
      </c>
      <c r="W8" s="34">
        <v>12459</v>
      </c>
      <c r="X8" s="35">
        <v>1412</v>
      </c>
    </row>
    <row r="9" spans="2:26" x14ac:dyDescent="0.3">
      <c r="B9" s="29">
        <v>1970</v>
      </c>
      <c r="C9" s="54">
        <v>5749301</v>
      </c>
      <c r="D9" s="76">
        <v>740325</v>
      </c>
      <c r="E9" s="31">
        <v>867155</v>
      </c>
      <c r="F9" s="31">
        <v>921213</v>
      </c>
      <c r="G9" s="31">
        <v>955678</v>
      </c>
      <c r="H9" s="31">
        <v>910337</v>
      </c>
      <c r="I9" s="31">
        <v>856598</v>
      </c>
      <c r="J9" s="31">
        <v>365471</v>
      </c>
      <c r="K9" s="31">
        <v>109979</v>
      </c>
      <c r="L9" s="31">
        <v>20229</v>
      </c>
      <c r="M9" s="32">
        <v>2316</v>
      </c>
      <c r="N9" s="54">
        <v>2754648</v>
      </c>
      <c r="O9" s="76">
        <v>352114</v>
      </c>
      <c r="P9" s="31">
        <v>414320</v>
      </c>
      <c r="Q9" s="31">
        <v>443456</v>
      </c>
      <c r="R9" s="31">
        <v>458503</v>
      </c>
      <c r="S9" s="31">
        <v>435285</v>
      </c>
      <c r="T9" s="31">
        <v>407023</v>
      </c>
      <c r="U9" s="31">
        <v>175890</v>
      </c>
      <c r="V9" s="31">
        <v>56156</v>
      </c>
      <c r="W9" s="31">
        <v>10667</v>
      </c>
      <c r="X9" s="32">
        <v>1234</v>
      </c>
    </row>
    <row r="10" spans="2:26" x14ac:dyDescent="0.3">
      <c r="B10" s="22">
        <v>1971</v>
      </c>
      <c r="C10" s="57">
        <v>5807448</v>
      </c>
      <c r="D10" s="75">
        <v>722587</v>
      </c>
      <c r="E10" s="24">
        <v>890390</v>
      </c>
      <c r="F10" s="24">
        <v>920696</v>
      </c>
      <c r="G10" s="24">
        <v>969323</v>
      </c>
      <c r="H10" s="24">
        <v>936291</v>
      </c>
      <c r="I10" s="24">
        <v>879365</v>
      </c>
      <c r="J10" s="24">
        <v>362048</v>
      </c>
      <c r="K10" s="24">
        <v>105143</v>
      </c>
      <c r="L10" s="24">
        <v>19325</v>
      </c>
      <c r="M10" s="25">
        <v>2280</v>
      </c>
      <c r="N10" s="57">
        <v>2790415</v>
      </c>
      <c r="O10" s="75">
        <v>346578</v>
      </c>
      <c r="P10" s="24">
        <v>426367</v>
      </c>
      <c r="Q10" s="24">
        <v>441387</v>
      </c>
      <c r="R10" s="24">
        <v>481815</v>
      </c>
      <c r="S10" s="24">
        <v>444143</v>
      </c>
      <c r="T10" s="24">
        <v>413118</v>
      </c>
      <c r="U10" s="24">
        <v>172045</v>
      </c>
      <c r="V10" s="24">
        <v>53739</v>
      </c>
      <c r="W10" s="24">
        <v>10109</v>
      </c>
      <c r="X10" s="25">
        <v>1114</v>
      </c>
    </row>
    <row r="11" spans="2:26" x14ac:dyDescent="0.3">
      <c r="B11" s="9">
        <v>1972</v>
      </c>
      <c r="C11" s="55">
        <v>5775880</v>
      </c>
      <c r="D11" s="17">
        <v>703184</v>
      </c>
      <c r="E11" s="15">
        <v>836063</v>
      </c>
      <c r="F11" s="15">
        <v>884474</v>
      </c>
      <c r="G11" s="15">
        <v>943539</v>
      </c>
      <c r="H11" s="15">
        <v>944443</v>
      </c>
      <c r="I11" s="15">
        <v>944745</v>
      </c>
      <c r="J11" s="15">
        <v>391023</v>
      </c>
      <c r="K11" s="15">
        <v>108883</v>
      </c>
      <c r="L11" s="15">
        <v>17661</v>
      </c>
      <c r="M11" s="19">
        <v>1865</v>
      </c>
      <c r="N11" s="55">
        <v>2780536</v>
      </c>
      <c r="O11" s="17">
        <v>333826</v>
      </c>
      <c r="P11" s="15">
        <v>400761</v>
      </c>
      <c r="Q11" s="15">
        <v>426008</v>
      </c>
      <c r="R11" s="15">
        <v>456012</v>
      </c>
      <c r="S11" s="15">
        <v>455098</v>
      </c>
      <c r="T11" s="15">
        <v>452544</v>
      </c>
      <c r="U11" s="15">
        <v>191567</v>
      </c>
      <c r="V11" s="15">
        <v>54517</v>
      </c>
      <c r="W11" s="15">
        <v>9204</v>
      </c>
      <c r="X11" s="19">
        <v>999</v>
      </c>
    </row>
    <row r="12" spans="2:26" x14ac:dyDescent="0.3">
      <c r="B12" s="9">
        <v>1973</v>
      </c>
      <c r="C12" s="55">
        <v>5692285</v>
      </c>
      <c r="D12" s="17">
        <v>712672</v>
      </c>
      <c r="E12" s="15">
        <v>846478</v>
      </c>
      <c r="F12" s="15">
        <v>891747</v>
      </c>
      <c r="G12" s="15">
        <v>926758</v>
      </c>
      <c r="H12" s="15">
        <v>932408</v>
      </c>
      <c r="I12" s="15">
        <v>902826</v>
      </c>
      <c r="J12" s="15">
        <v>357047</v>
      </c>
      <c r="K12" s="15">
        <v>102309</v>
      </c>
      <c r="L12" s="15">
        <v>17742</v>
      </c>
      <c r="M12" s="19">
        <v>2298</v>
      </c>
      <c r="N12" s="55">
        <v>2746534</v>
      </c>
      <c r="O12" s="17">
        <v>340231</v>
      </c>
      <c r="P12" s="15">
        <v>406255</v>
      </c>
      <c r="Q12" s="15">
        <v>429780</v>
      </c>
      <c r="R12" s="15">
        <v>446648</v>
      </c>
      <c r="S12" s="15">
        <v>447956</v>
      </c>
      <c r="T12" s="15">
        <v>434355</v>
      </c>
      <c r="U12" s="15">
        <v>176432</v>
      </c>
      <c r="V12" s="15">
        <v>53783</v>
      </c>
      <c r="W12" s="15">
        <v>9777</v>
      </c>
      <c r="X12" s="19">
        <v>1317</v>
      </c>
    </row>
    <row r="13" spans="2:26" x14ac:dyDescent="0.3">
      <c r="B13" s="9">
        <v>1974</v>
      </c>
      <c r="C13" s="55">
        <v>5618768</v>
      </c>
      <c r="D13" s="17">
        <v>738864</v>
      </c>
      <c r="E13" s="15">
        <v>868130</v>
      </c>
      <c r="F13" s="15">
        <v>887638</v>
      </c>
      <c r="G13" s="15">
        <v>821635</v>
      </c>
      <c r="H13" s="15">
        <v>937877</v>
      </c>
      <c r="I13" s="15">
        <v>951233</v>
      </c>
      <c r="J13" s="15">
        <v>313346</v>
      </c>
      <c r="K13" s="15">
        <v>84420</v>
      </c>
      <c r="L13" s="15">
        <v>13927</v>
      </c>
      <c r="M13" s="19">
        <v>1698</v>
      </c>
      <c r="N13" s="55">
        <v>2715586</v>
      </c>
      <c r="O13" s="17">
        <v>356388</v>
      </c>
      <c r="P13" s="15">
        <v>423572</v>
      </c>
      <c r="Q13" s="15">
        <v>422719</v>
      </c>
      <c r="R13" s="15">
        <v>399772</v>
      </c>
      <c r="S13" s="15">
        <v>450987</v>
      </c>
      <c r="T13" s="15">
        <v>455895</v>
      </c>
      <c r="U13" s="15">
        <v>153187</v>
      </c>
      <c r="V13" s="15">
        <v>44484</v>
      </c>
      <c r="W13" s="15">
        <v>7614</v>
      </c>
      <c r="X13" s="19">
        <v>968</v>
      </c>
    </row>
    <row r="14" spans="2:26" x14ac:dyDescent="0.3">
      <c r="B14" s="9">
        <v>1975</v>
      </c>
      <c r="C14" s="55">
        <v>5599074</v>
      </c>
      <c r="D14" s="17">
        <v>785695</v>
      </c>
      <c r="E14" s="15">
        <v>862644</v>
      </c>
      <c r="F14" s="15">
        <v>886967</v>
      </c>
      <c r="G14" s="15">
        <v>884813</v>
      </c>
      <c r="H14" s="15">
        <v>901027</v>
      </c>
      <c r="I14" s="15">
        <v>891098</v>
      </c>
      <c r="J14" s="15">
        <v>302223</v>
      </c>
      <c r="K14" s="15">
        <v>72370</v>
      </c>
      <c r="L14" s="15">
        <v>10600</v>
      </c>
      <c r="M14" s="19">
        <v>1637</v>
      </c>
      <c r="N14" s="55">
        <v>2709133</v>
      </c>
      <c r="O14" s="17">
        <v>377305</v>
      </c>
      <c r="P14" s="15">
        <v>416972</v>
      </c>
      <c r="Q14" s="15">
        <v>430512</v>
      </c>
      <c r="R14" s="15">
        <v>427225</v>
      </c>
      <c r="S14" s="15">
        <v>432084</v>
      </c>
      <c r="T14" s="15">
        <v>431501</v>
      </c>
      <c r="U14" s="15">
        <v>149172</v>
      </c>
      <c r="V14" s="15">
        <v>37689</v>
      </c>
      <c r="W14" s="15">
        <v>5667</v>
      </c>
      <c r="X14" s="19">
        <v>1006</v>
      </c>
    </row>
    <row r="15" spans="2:26" x14ac:dyDescent="0.3">
      <c r="B15" s="9">
        <v>1976</v>
      </c>
      <c r="C15" s="55">
        <v>5503737</v>
      </c>
      <c r="D15" s="17">
        <v>760635</v>
      </c>
      <c r="E15" s="15">
        <v>900513</v>
      </c>
      <c r="F15" s="15">
        <v>874443</v>
      </c>
      <c r="G15" s="15">
        <v>876632</v>
      </c>
      <c r="H15" s="15">
        <v>882129</v>
      </c>
      <c r="I15" s="15">
        <v>854414</v>
      </c>
      <c r="J15" s="15">
        <v>274631</v>
      </c>
      <c r="K15" s="15">
        <v>69102</v>
      </c>
      <c r="L15" s="15">
        <v>9788</v>
      </c>
      <c r="M15" s="19">
        <v>1450</v>
      </c>
      <c r="N15" s="55">
        <v>2766904</v>
      </c>
      <c r="O15" s="17">
        <v>365459</v>
      </c>
      <c r="P15" s="15">
        <v>435474</v>
      </c>
      <c r="Q15" s="15">
        <v>426199</v>
      </c>
      <c r="R15" s="15">
        <v>425839</v>
      </c>
      <c r="S15" s="15">
        <v>421571</v>
      </c>
      <c r="T15" s="15">
        <v>412924</v>
      </c>
      <c r="U15" s="15">
        <v>236640</v>
      </c>
      <c r="V15" s="15">
        <v>36512</v>
      </c>
      <c r="W15" s="15">
        <v>5504</v>
      </c>
      <c r="X15" s="19">
        <v>782</v>
      </c>
    </row>
    <row r="16" spans="2:26" x14ac:dyDescent="0.3">
      <c r="B16" s="9">
        <v>1977</v>
      </c>
      <c r="C16" s="55">
        <v>5514417</v>
      </c>
      <c r="D16" s="17">
        <v>797494</v>
      </c>
      <c r="E16" s="15">
        <v>880054</v>
      </c>
      <c r="F16" s="15">
        <v>910076</v>
      </c>
      <c r="G16" s="15">
        <v>864609</v>
      </c>
      <c r="H16" s="15">
        <v>880536</v>
      </c>
      <c r="I16" s="15">
        <v>841080</v>
      </c>
      <c r="J16" s="15">
        <v>275190</v>
      </c>
      <c r="K16" s="15">
        <v>58139</v>
      </c>
      <c r="L16" s="15">
        <v>6762</v>
      </c>
      <c r="M16" s="19">
        <v>477</v>
      </c>
      <c r="N16" s="55">
        <v>2672527</v>
      </c>
      <c r="O16" s="17">
        <v>380576</v>
      </c>
      <c r="P16" s="15">
        <v>427355</v>
      </c>
      <c r="Q16" s="15">
        <v>444158</v>
      </c>
      <c r="R16" s="15">
        <v>419574</v>
      </c>
      <c r="S16" s="15">
        <v>426985</v>
      </c>
      <c r="T16" s="15">
        <v>402980</v>
      </c>
      <c r="U16" s="15">
        <v>136514</v>
      </c>
      <c r="V16" s="15">
        <v>30625</v>
      </c>
      <c r="W16" s="15">
        <v>3529</v>
      </c>
      <c r="X16" s="19">
        <v>231</v>
      </c>
    </row>
    <row r="17" spans="2:26" x14ac:dyDescent="0.3">
      <c r="B17" s="9">
        <v>1978</v>
      </c>
      <c r="C17" s="55">
        <v>5604365</v>
      </c>
      <c r="D17" s="17">
        <v>858316</v>
      </c>
      <c r="E17" s="15">
        <v>906332</v>
      </c>
      <c r="F17" s="15">
        <v>887083</v>
      </c>
      <c r="G17" s="15">
        <v>957955</v>
      </c>
      <c r="H17" s="15">
        <v>823181</v>
      </c>
      <c r="I17" s="15">
        <v>849060</v>
      </c>
      <c r="J17" s="15">
        <v>266946</v>
      </c>
      <c r="K17" s="15">
        <v>49837</v>
      </c>
      <c r="L17" s="15">
        <v>5147</v>
      </c>
      <c r="M17" s="19">
        <v>508</v>
      </c>
      <c r="N17" s="55">
        <v>2719650</v>
      </c>
      <c r="O17" s="17">
        <v>413884</v>
      </c>
      <c r="P17" s="15">
        <v>438499</v>
      </c>
      <c r="Q17" s="15">
        <v>427793</v>
      </c>
      <c r="R17" s="15">
        <v>442616</v>
      </c>
      <c r="S17" s="15">
        <v>422650</v>
      </c>
      <c r="T17" s="15">
        <v>409788</v>
      </c>
      <c r="U17" s="15">
        <v>134379</v>
      </c>
      <c r="V17" s="15">
        <v>26989</v>
      </c>
      <c r="W17" s="15">
        <v>2767</v>
      </c>
      <c r="X17" s="19">
        <v>285</v>
      </c>
    </row>
    <row r="18" spans="2:26" ht="12.75" thickBot="1" x14ac:dyDescent="0.35">
      <c r="B18" s="10">
        <v>1979</v>
      </c>
      <c r="C18" s="56">
        <v>5640712</v>
      </c>
      <c r="D18" s="71">
        <v>855853</v>
      </c>
      <c r="E18" s="34">
        <v>943032</v>
      </c>
      <c r="F18" s="34">
        <v>912394</v>
      </c>
      <c r="G18" s="34">
        <v>910565</v>
      </c>
      <c r="H18" s="34">
        <v>905633</v>
      </c>
      <c r="I18" s="34">
        <v>838799</v>
      </c>
      <c r="J18" s="34">
        <v>225501</v>
      </c>
      <c r="K18" s="34">
        <v>43761</v>
      </c>
      <c r="L18" s="34">
        <v>4864</v>
      </c>
      <c r="M18" s="35">
        <v>310</v>
      </c>
      <c r="N18" s="56">
        <v>2738454</v>
      </c>
      <c r="O18" s="71">
        <v>413802</v>
      </c>
      <c r="P18" s="34">
        <v>455840</v>
      </c>
      <c r="Q18" s="34">
        <v>441642</v>
      </c>
      <c r="R18" s="34">
        <v>447123</v>
      </c>
      <c r="S18" s="34">
        <v>433427</v>
      </c>
      <c r="T18" s="34">
        <v>406804</v>
      </c>
      <c r="U18" s="34">
        <v>113527</v>
      </c>
      <c r="V18" s="34">
        <v>23402</v>
      </c>
      <c r="W18" s="34">
        <v>2717</v>
      </c>
      <c r="X18" s="35">
        <v>170</v>
      </c>
    </row>
    <row r="19" spans="2:26" x14ac:dyDescent="0.3">
      <c r="B19" s="29">
        <v>1980</v>
      </c>
      <c r="C19" s="54">
        <v>5658002</v>
      </c>
      <c r="D19" s="76">
        <v>838823</v>
      </c>
      <c r="E19" s="31">
        <v>900168</v>
      </c>
      <c r="F19" s="31">
        <v>941385</v>
      </c>
      <c r="G19" s="31">
        <v>917250</v>
      </c>
      <c r="H19" s="31">
        <v>898567</v>
      </c>
      <c r="I19" s="31">
        <v>874573</v>
      </c>
      <c r="J19" s="31">
        <v>243026</v>
      </c>
      <c r="K19" s="31">
        <v>38690</v>
      </c>
      <c r="L19" s="31">
        <v>4648</v>
      </c>
      <c r="M19" s="32">
        <v>872</v>
      </c>
      <c r="N19" s="54">
        <v>2745382</v>
      </c>
      <c r="O19" s="76">
        <v>407968</v>
      </c>
      <c r="P19" s="31">
        <v>435796</v>
      </c>
      <c r="Q19" s="31">
        <v>454937</v>
      </c>
      <c r="R19" s="31">
        <v>443774</v>
      </c>
      <c r="S19" s="31">
        <v>434801</v>
      </c>
      <c r="T19" s="31">
        <v>422358</v>
      </c>
      <c r="U19" s="31">
        <v>121622</v>
      </c>
      <c r="V19" s="31">
        <v>21185</v>
      </c>
      <c r="W19" s="31">
        <v>2534</v>
      </c>
      <c r="X19" s="32">
        <v>407</v>
      </c>
    </row>
    <row r="20" spans="2:26" x14ac:dyDescent="0.3">
      <c r="B20" s="22">
        <v>1981</v>
      </c>
      <c r="C20" s="57">
        <v>5586494</v>
      </c>
      <c r="D20" s="75">
        <v>797038</v>
      </c>
      <c r="E20" s="24">
        <v>877022</v>
      </c>
      <c r="F20" s="24">
        <v>916455</v>
      </c>
      <c r="G20" s="24">
        <v>949139</v>
      </c>
      <c r="H20" s="24">
        <v>931720</v>
      </c>
      <c r="I20" s="24">
        <v>867138</v>
      </c>
      <c r="J20" s="24">
        <v>213576</v>
      </c>
      <c r="K20" s="24">
        <v>31125</v>
      </c>
      <c r="L20" s="24">
        <v>3048</v>
      </c>
      <c r="M20" s="25">
        <v>233</v>
      </c>
      <c r="N20" s="57">
        <v>2712067</v>
      </c>
      <c r="O20" s="75">
        <v>385876</v>
      </c>
      <c r="P20" s="24">
        <v>426382</v>
      </c>
      <c r="Q20" s="24">
        <v>444179</v>
      </c>
      <c r="R20" s="24">
        <v>459222</v>
      </c>
      <c r="S20" s="24">
        <v>450499</v>
      </c>
      <c r="T20" s="24">
        <v>420263</v>
      </c>
      <c r="U20" s="24">
        <v>107200</v>
      </c>
      <c r="V20" s="24">
        <v>16633</v>
      </c>
      <c r="W20" s="24">
        <v>1707</v>
      </c>
      <c r="X20" s="25">
        <v>106</v>
      </c>
    </row>
    <row r="21" spans="2:26" x14ac:dyDescent="0.3">
      <c r="B21" s="9">
        <v>1982</v>
      </c>
      <c r="C21" s="55">
        <v>5465248</v>
      </c>
      <c r="D21" s="17">
        <v>754892</v>
      </c>
      <c r="E21" s="15">
        <v>845608</v>
      </c>
      <c r="F21" s="15">
        <v>882343</v>
      </c>
      <c r="G21" s="15">
        <v>926662</v>
      </c>
      <c r="H21" s="15">
        <v>949849</v>
      </c>
      <c r="I21" s="15">
        <v>897293</v>
      </c>
      <c r="J21" s="15">
        <v>182106</v>
      </c>
      <c r="K21" s="15">
        <v>24386</v>
      </c>
      <c r="L21" s="15">
        <v>2109</v>
      </c>
      <c r="M21" s="195"/>
      <c r="N21" s="55">
        <v>2652240</v>
      </c>
      <c r="O21" s="17">
        <v>366080</v>
      </c>
      <c r="P21" s="15">
        <v>409081</v>
      </c>
      <c r="Q21" s="15">
        <v>429745</v>
      </c>
      <c r="R21" s="15">
        <v>453383</v>
      </c>
      <c r="S21" s="15">
        <v>456550</v>
      </c>
      <c r="T21" s="15">
        <v>432744</v>
      </c>
      <c r="U21" s="15">
        <v>90470</v>
      </c>
      <c r="V21" s="15">
        <v>13039</v>
      </c>
      <c r="W21" s="15">
        <v>1148</v>
      </c>
      <c r="X21" s="195"/>
    </row>
    <row r="22" spans="2:26" x14ac:dyDescent="0.3">
      <c r="B22" s="9">
        <v>1983</v>
      </c>
      <c r="C22" s="55">
        <v>5257164</v>
      </c>
      <c r="D22" s="17">
        <v>707652</v>
      </c>
      <c r="E22" s="15">
        <v>778233</v>
      </c>
      <c r="F22" s="15">
        <v>844799</v>
      </c>
      <c r="G22" s="15">
        <v>886758</v>
      </c>
      <c r="H22" s="15">
        <v>904596</v>
      </c>
      <c r="I22" s="15">
        <v>927373</v>
      </c>
      <c r="J22" s="15">
        <v>184093</v>
      </c>
      <c r="K22" s="15">
        <v>21903</v>
      </c>
      <c r="L22" s="15">
        <v>1757</v>
      </c>
      <c r="M22" s="195"/>
      <c r="N22" s="55">
        <v>2550371</v>
      </c>
      <c r="O22" s="17">
        <v>341172</v>
      </c>
      <c r="P22" s="15">
        <v>377340</v>
      </c>
      <c r="Q22" s="15">
        <v>409897</v>
      </c>
      <c r="R22" s="15">
        <v>431797</v>
      </c>
      <c r="S22" s="15">
        <v>438216</v>
      </c>
      <c r="T22" s="15">
        <v>447669</v>
      </c>
      <c r="U22" s="15">
        <v>91465</v>
      </c>
      <c r="V22" s="15">
        <v>11855</v>
      </c>
      <c r="W22" s="15">
        <v>960</v>
      </c>
      <c r="X22" s="195"/>
    </row>
    <row r="23" spans="2:26" x14ac:dyDescent="0.3">
      <c r="B23" s="9">
        <v>1984</v>
      </c>
      <c r="C23" s="252">
        <v>5040958</v>
      </c>
      <c r="D23" s="194"/>
      <c r="E23" s="179"/>
      <c r="F23" s="179"/>
      <c r="G23" s="179"/>
      <c r="H23" s="179"/>
      <c r="I23" s="179"/>
      <c r="J23" s="179"/>
      <c r="K23" s="179"/>
      <c r="L23" s="179"/>
      <c r="M23" s="215"/>
      <c r="N23" s="253">
        <v>2446787</v>
      </c>
      <c r="O23" s="194"/>
      <c r="P23" s="179"/>
      <c r="Q23" s="179"/>
      <c r="R23" s="179"/>
      <c r="S23" s="179"/>
      <c r="T23" s="179"/>
      <c r="U23" s="179"/>
      <c r="V23" s="179"/>
      <c r="W23" s="179"/>
      <c r="X23" s="195"/>
    </row>
    <row r="24" spans="2:26" x14ac:dyDescent="0.3">
      <c r="B24" s="9">
        <v>1985</v>
      </c>
      <c r="C24" s="252">
        <v>4856752</v>
      </c>
      <c r="D24" s="194"/>
      <c r="E24" s="179"/>
      <c r="F24" s="179"/>
      <c r="G24" s="179"/>
      <c r="H24" s="179"/>
      <c r="I24" s="179"/>
      <c r="J24" s="179"/>
      <c r="K24" s="179"/>
      <c r="L24" s="179"/>
      <c r="M24" s="215"/>
      <c r="N24" s="253">
        <v>2357028</v>
      </c>
      <c r="O24" s="194"/>
      <c r="P24" s="179"/>
      <c r="Q24" s="179"/>
      <c r="R24" s="179"/>
      <c r="S24" s="179"/>
      <c r="T24" s="179"/>
      <c r="U24" s="179"/>
      <c r="V24" s="179"/>
      <c r="W24" s="179"/>
      <c r="X24" s="195"/>
    </row>
    <row r="25" spans="2:26" x14ac:dyDescent="0.3">
      <c r="B25" s="9">
        <v>1986</v>
      </c>
      <c r="C25" s="252">
        <v>4798323</v>
      </c>
      <c r="D25" s="194"/>
      <c r="E25" s="179"/>
      <c r="F25" s="179"/>
      <c r="G25" s="179"/>
      <c r="H25" s="179"/>
      <c r="I25" s="179"/>
      <c r="J25" s="179"/>
      <c r="K25" s="179"/>
      <c r="L25" s="179"/>
      <c r="M25" s="215"/>
      <c r="N25" s="253">
        <v>2328820</v>
      </c>
      <c r="O25" s="194"/>
      <c r="P25" s="179"/>
      <c r="Q25" s="179"/>
      <c r="R25" s="179"/>
      <c r="S25" s="179"/>
      <c r="T25" s="179"/>
      <c r="U25" s="179"/>
      <c r="V25" s="179"/>
      <c r="W25" s="179"/>
      <c r="X25" s="195"/>
    </row>
    <row r="26" spans="2:26" x14ac:dyDescent="0.3">
      <c r="B26" s="9">
        <v>1987</v>
      </c>
      <c r="C26" s="55">
        <v>4771722</v>
      </c>
      <c r="D26" s="17">
        <v>812984</v>
      </c>
      <c r="E26" s="15">
        <v>838790</v>
      </c>
      <c r="F26" s="15">
        <v>752701</v>
      </c>
      <c r="G26" s="15">
        <v>770621</v>
      </c>
      <c r="H26" s="15">
        <v>733491</v>
      </c>
      <c r="I26" s="15">
        <v>775720</v>
      </c>
      <c r="J26" s="15">
        <v>80544</v>
      </c>
      <c r="K26" s="15">
        <v>6381</v>
      </c>
      <c r="L26" s="15">
        <v>490</v>
      </c>
      <c r="M26" s="195"/>
      <c r="N26" s="55">
        <v>2315214</v>
      </c>
      <c r="O26" s="17">
        <v>393535</v>
      </c>
      <c r="P26" s="15">
        <v>407506</v>
      </c>
      <c r="Q26" s="15">
        <v>365330</v>
      </c>
      <c r="R26" s="15">
        <v>374906</v>
      </c>
      <c r="S26" s="15">
        <v>354348</v>
      </c>
      <c r="T26" s="15">
        <v>376409</v>
      </c>
      <c r="U26" s="15">
        <v>39858</v>
      </c>
      <c r="V26" s="15">
        <v>3113</v>
      </c>
      <c r="W26" s="15">
        <v>209</v>
      </c>
      <c r="X26" s="195"/>
    </row>
    <row r="27" spans="2:26" x14ac:dyDescent="0.3">
      <c r="B27" s="9">
        <v>1988</v>
      </c>
      <c r="C27" s="55">
        <v>4819857</v>
      </c>
      <c r="D27" s="17">
        <v>822350</v>
      </c>
      <c r="E27" s="15">
        <v>840614</v>
      </c>
      <c r="F27" s="15">
        <v>842530</v>
      </c>
      <c r="G27" s="15">
        <v>757426</v>
      </c>
      <c r="H27" s="15">
        <v>761932</v>
      </c>
      <c r="I27" s="15">
        <v>734506</v>
      </c>
      <c r="J27" s="15">
        <v>57297</v>
      </c>
      <c r="K27" s="15">
        <v>2958</v>
      </c>
      <c r="L27" s="15">
        <v>244</v>
      </c>
      <c r="M27" s="195"/>
      <c r="N27" s="55">
        <v>2339499</v>
      </c>
      <c r="O27" s="17">
        <v>399819</v>
      </c>
      <c r="P27" s="15">
        <v>407562</v>
      </c>
      <c r="Q27" s="15">
        <v>408703</v>
      </c>
      <c r="R27" s="15">
        <v>367144</v>
      </c>
      <c r="S27" s="15">
        <v>372083</v>
      </c>
      <c r="T27" s="15">
        <v>354211</v>
      </c>
      <c r="U27" s="15">
        <v>28344</v>
      </c>
      <c r="V27" s="15">
        <v>1522</v>
      </c>
      <c r="W27" s="15">
        <v>111</v>
      </c>
      <c r="X27" s="195"/>
    </row>
    <row r="28" spans="2:26" ht="12.75" thickBot="1" x14ac:dyDescent="0.35">
      <c r="B28" s="10">
        <v>1989</v>
      </c>
      <c r="C28" s="56">
        <v>4894261</v>
      </c>
      <c r="D28" s="71">
        <v>779529</v>
      </c>
      <c r="E28" s="34">
        <v>848383</v>
      </c>
      <c r="F28" s="34">
        <v>842201</v>
      </c>
      <c r="G28" s="34">
        <v>840146</v>
      </c>
      <c r="H28" s="34">
        <v>758540</v>
      </c>
      <c r="I28" s="34">
        <v>760573</v>
      </c>
      <c r="J28" s="34">
        <v>62003</v>
      </c>
      <c r="K28" s="34">
        <v>2716</v>
      </c>
      <c r="L28" s="34">
        <v>170</v>
      </c>
      <c r="M28" s="196"/>
      <c r="N28" s="56">
        <v>2376616</v>
      </c>
      <c r="O28" s="71">
        <v>377832</v>
      </c>
      <c r="P28" s="34">
        <v>412597</v>
      </c>
      <c r="Q28" s="34">
        <v>408078</v>
      </c>
      <c r="R28" s="34">
        <v>408089</v>
      </c>
      <c r="S28" s="34">
        <v>368094</v>
      </c>
      <c r="T28" s="34">
        <v>370556</v>
      </c>
      <c r="U28" s="34">
        <v>29866</v>
      </c>
      <c r="V28" s="34">
        <v>1425</v>
      </c>
      <c r="W28" s="34">
        <v>79</v>
      </c>
      <c r="X28" s="196"/>
    </row>
    <row r="29" spans="2:26" x14ac:dyDescent="0.3">
      <c r="B29" s="29">
        <v>1990</v>
      </c>
      <c r="C29" s="54">
        <v>4868520</v>
      </c>
      <c r="D29" s="76">
        <v>704948</v>
      </c>
      <c r="E29" s="31">
        <v>814417</v>
      </c>
      <c r="F29" s="31">
        <v>850741</v>
      </c>
      <c r="G29" s="31">
        <v>846615</v>
      </c>
      <c r="H29" s="31">
        <v>840709</v>
      </c>
      <c r="I29" s="31">
        <v>751784</v>
      </c>
      <c r="J29" s="31">
        <v>57141</v>
      </c>
      <c r="K29" s="31">
        <v>2039</v>
      </c>
      <c r="L29" s="31">
        <v>126</v>
      </c>
      <c r="M29" s="197"/>
      <c r="N29" s="54">
        <v>2362050</v>
      </c>
      <c r="O29" s="76">
        <v>340687</v>
      </c>
      <c r="P29" s="31">
        <v>394867</v>
      </c>
      <c r="Q29" s="31">
        <v>414108</v>
      </c>
      <c r="R29" s="31">
        <v>410197</v>
      </c>
      <c r="S29" s="31">
        <v>408668</v>
      </c>
      <c r="T29" s="31">
        <v>364539</v>
      </c>
      <c r="U29" s="31">
        <v>27895</v>
      </c>
      <c r="V29" s="31">
        <v>1026</v>
      </c>
      <c r="W29" s="31">
        <v>63</v>
      </c>
      <c r="X29" s="197"/>
    </row>
    <row r="30" spans="2:26" x14ac:dyDescent="0.3">
      <c r="B30" s="22">
        <v>1991</v>
      </c>
      <c r="C30" s="57">
        <v>4758505</v>
      </c>
      <c r="D30" s="75">
        <v>616605</v>
      </c>
      <c r="E30" s="24">
        <v>735555</v>
      </c>
      <c r="F30" s="24">
        <v>809314</v>
      </c>
      <c r="G30" s="24">
        <v>850923</v>
      </c>
      <c r="H30" s="24">
        <v>840858</v>
      </c>
      <c r="I30" s="24">
        <v>838536</v>
      </c>
      <c r="J30" s="24">
        <v>65097</v>
      </c>
      <c r="K30" s="24">
        <v>1469</v>
      </c>
      <c r="L30" s="24">
        <v>148</v>
      </c>
      <c r="M30" s="198"/>
      <c r="N30" s="57">
        <v>2306271</v>
      </c>
      <c r="O30" s="75">
        <v>295894</v>
      </c>
      <c r="P30" s="24">
        <v>355835</v>
      </c>
      <c r="Q30" s="24">
        <v>392243</v>
      </c>
      <c r="R30" s="24">
        <v>413951</v>
      </c>
      <c r="S30" s="24">
        <v>408240</v>
      </c>
      <c r="T30" s="24">
        <v>407195</v>
      </c>
      <c r="U30" s="24">
        <v>32076</v>
      </c>
      <c r="V30" s="24">
        <v>754</v>
      </c>
      <c r="W30" s="24">
        <v>83</v>
      </c>
      <c r="X30" s="198"/>
    </row>
    <row r="31" spans="2:26" x14ac:dyDescent="0.3">
      <c r="B31" s="9">
        <v>1992</v>
      </c>
      <c r="C31" s="55">
        <v>4560128</v>
      </c>
      <c r="D31" s="17">
        <v>610609</v>
      </c>
      <c r="E31" s="15">
        <v>648341</v>
      </c>
      <c r="F31" s="15">
        <v>733802</v>
      </c>
      <c r="G31" s="15">
        <v>811008</v>
      </c>
      <c r="H31" s="15">
        <v>846882</v>
      </c>
      <c r="I31" s="15">
        <v>836882</v>
      </c>
      <c r="J31" s="15">
        <v>70235</v>
      </c>
      <c r="K31" s="15">
        <v>2218</v>
      </c>
      <c r="L31" s="15">
        <v>151</v>
      </c>
      <c r="M31" s="195"/>
      <c r="N31" s="55">
        <v>2204629</v>
      </c>
      <c r="O31" s="17">
        <v>292049</v>
      </c>
      <c r="P31" s="15">
        <v>311880</v>
      </c>
      <c r="Q31" s="15">
        <v>354776</v>
      </c>
      <c r="R31" s="15">
        <v>393019</v>
      </c>
      <c r="S31" s="15">
        <v>411734</v>
      </c>
      <c r="T31" s="15">
        <v>406155</v>
      </c>
      <c r="U31" s="15">
        <v>33864</v>
      </c>
      <c r="V31" s="15">
        <v>1083</v>
      </c>
      <c r="W31" s="15">
        <v>69</v>
      </c>
      <c r="X31" s="195"/>
    </row>
    <row r="32" spans="2:26" ht="13.5" x14ac:dyDescent="0.3">
      <c r="B32" s="9">
        <v>1993</v>
      </c>
      <c r="C32" s="55">
        <v>4336252</v>
      </c>
      <c r="D32" s="17">
        <v>577346</v>
      </c>
      <c r="E32" s="15">
        <v>643627</v>
      </c>
      <c r="F32" s="15">
        <v>649494</v>
      </c>
      <c r="G32" s="15">
        <v>733108</v>
      </c>
      <c r="H32" s="15">
        <v>804779</v>
      </c>
      <c r="I32" s="15">
        <v>842440</v>
      </c>
      <c r="J32" s="15">
        <v>82415</v>
      </c>
      <c r="K32" s="15">
        <v>2901</v>
      </c>
      <c r="L32" s="15">
        <v>142</v>
      </c>
      <c r="M32" s="195"/>
      <c r="N32" s="55">
        <v>2091636</v>
      </c>
      <c r="O32" s="17">
        <v>276468</v>
      </c>
      <c r="P32" s="15">
        <v>307673</v>
      </c>
      <c r="Q32" s="15">
        <v>311861</v>
      </c>
      <c r="R32" s="15">
        <v>354604</v>
      </c>
      <c r="S32" s="15">
        <v>389783</v>
      </c>
      <c r="T32" s="15">
        <v>409440</v>
      </c>
      <c r="U32" s="15">
        <v>40245</v>
      </c>
      <c r="V32" s="15">
        <v>1486</v>
      </c>
      <c r="W32" s="15">
        <v>76</v>
      </c>
      <c r="X32" s="195"/>
      <c r="Z32" s="206"/>
    </row>
    <row r="33" spans="2:24" x14ac:dyDescent="0.3">
      <c r="B33" s="9">
        <v>1994</v>
      </c>
      <c r="C33" s="55">
        <v>4099395</v>
      </c>
      <c r="D33" s="17">
        <v>574184</v>
      </c>
      <c r="E33" s="15">
        <v>619322</v>
      </c>
      <c r="F33" s="15">
        <v>642814</v>
      </c>
      <c r="G33" s="15">
        <v>648915</v>
      </c>
      <c r="H33" s="15">
        <v>732689</v>
      </c>
      <c r="I33" s="15">
        <v>799311</v>
      </c>
      <c r="J33" s="15">
        <v>79270</v>
      </c>
      <c r="K33" s="15">
        <v>2712</v>
      </c>
      <c r="L33" s="15">
        <v>178</v>
      </c>
      <c r="M33" s="195"/>
      <c r="N33" s="55">
        <v>1971311</v>
      </c>
      <c r="O33" s="17">
        <v>274499</v>
      </c>
      <c r="P33" s="15">
        <v>296311</v>
      </c>
      <c r="Q33" s="15">
        <v>307064</v>
      </c>
      <c r="R33" s="15">
        <v>311976</v>
      </c>
      <c r="S33" s="15">
        <v>354538</v>
      </c>
      <c r="T33" s="15">
        <v>387114</v>
      </c>
      <c r="U33" s="15">
        <v>38319</v>
      </c>
      <c r="V33" s="15">
        <v>1392</v>
      </c>
      <c r="W33" s="15">
        <v>98</v>
      </c>
      <c r="X33" s="195"/>
    </row>
    <row r="34" spans="2:24" x14ac:dyDescent="0.3">
      <c r="B34" s="9">
        <v>1995</v>
      </c>
      <c r="C34" s="55">
        <v>3905163</v>
      </c>
      <c r="D34" s="17">
        <v>578508</v>
      </c>
      <c r="E34" s="15">
        <v>616433</v>
      </c>
      <c r="F34" s="15">
        <v>620637</v>
      </c>
      <c r="G34" s="15">
        <v>644204</v>
      </c>
      <c r="H34" s="15">
        <v>648611</v>
      </c>
      <c r="I34" s="15">
        <v>721340</v>
      </c>
      <c r="J34" s="15">
        <v>72601</v>
      </c>
      <c r="K34" s="15">
        <v>2597</v>
      </c>
      <c r="L34" s="15">
        <v>232</v>
      </c>
      <c r="M34" s="195"/>
      <c r="N34" s="55">
        <v>1869239</v>
      </c>
      <c r="O34" s="17">
        <v>273884</v>
      </c>
      <c r="P34" s="15">
        <v>293818</v>
      </c>
      <c r="Q34" s="15">
        <v>297007</v>
      </c>
      <c r="R34" s="15">
        <v>308196</v>
      </c>
      <c r="S34" s="15">
        <v>311551</v>
      </c>
      <c r="T34" s="15">
        <v>348511</v>
      </c>
      <c r="U34" s="15">
        <v>34896</v>
      </c>
      <c r="V34" s="15">
        <v>1258</v>
      </c>
      <c r="W34" s="15">
        <v>118</v>
      </c>
      <c r="X34" s="195"/>
    </row>
    <row r="35" spans="2:24" x14ac:dyDescent="0.3">
      <c r="B35" s="9">
        <v>1996</v>
      </c>
      <c r="C35" s="55">
        <v>3800540</v>
      </c>
      <c r="D35" s="13">
        <v>593350</v>
      </c>
      <c r="E35" s="4">
        <v>620507</v>
      </c>
      <c r="F35" s="4">
        <v>613139</v>
      </c>
      <c r="G35" s="4">
        <v>621926</v>
      </c>
      <c r="H35" s="4">
        <v>642779</v>
      </c>
      <c r="I35" s="4">
        <v>641182</v>
      </c>
      <c r="J35" s="4">
        <v>64997</v>
      </c>
      <c r="K35" s="4">
        <v>2337</v>
      </c>
      <c r="L35" s="4">
        <v>323</v>
      </c>
      <c r="M35" s="195"/>
      <c r="N35" s="55">
        <v>1809427</v>
      </c>
      <c r="O35" s="13">
        <v>278913</v>
      </c>
      <c r="P35" s="4">
        <v>293454</v>
      </c>
      <c r="Q35" s="4">
        <v>292144</v>
      </c>
      <c r="R35" s="4">
        <v>297684</v>
      </c>
      <c r="S35" s="4">
        <v>306853</v>
      </c>
      <c r="T35" s="4">
        <v>308158</v>
      </c>
      <c r="U35" s="4">
        <v>30876</v>
      </c>
      <c r="V35" s="4">
        <v>1174</v>
      </c>
      <c r="W35" s="4">
        <v>171</v>
      </c>
      <c r="X35" s="195"/>
    </row>
    <row r="36" spans="2:24" x14ac:dyDescent="0.3">
      <c r="B36" s="9">
        <v>1997</v>
      </c>
      <c r="C36" s="55">
        <v>3783986</v>
      </c>
      <c r="D36" s="13">
        <v>606716</v>
      </c>
      <c r="E36" s="4">
        <v>632818</v>
      </c>
      <c r="F36" s="4">
        <v>621414</v>
      </c>
      <c r="G36" s="4">
        <v>618145</v>
      </c>
      <c r="H36" s="4">
        <v>621331</v>
      </c>
      <c r="I36" s="4">
        <v>635753</v>
      </c>
      <c r="J36" s="4">
        <v>44914</v>
      </c>
      <c r="K36" s="4">
        <v>2652</v>
      </c>
      <c r="L36" s="4">
        <v>243</v>
      </c>
      <c r="M36" s="195"/>
      <c r="N36" s="55">
        <v>1795789</v>
      </c>
      <c r="O36" s="13">
        <v>285765</v>
      </c>
      <c r="P36" s="4">
        <v>297344</v>
      </c>
      <c r="Q36" s="4">
        <v>293968</v>
      </c>
      <c r="R36" s="4">
        <v>294761</v>
      </c>
      <c r="S36" s="4">
        <v>297076</v>
      </c>
      <c r="T36" s="4">
        <v>304027</v>
      </c>
      <c r="U36" s="4">
        <v>21430</v>
      </c>
      <c r="V36" s="4">
        <v>1319</v>
      </c>
      <c r="W36" s="4">
        <v>99</v>
      </c>
      <c r="X36" s="195"/>
    </row>
    <row r="37" spans="2:24" x14ac:dyDescent="0.3">
      <c r="B37" s="9">
        <v>1998</v>
      </c>
      <c r="C37" s="55">
        <v>3834561</v>
      </c>
      <c r="D37" s="13">
        <v>685555</v>
      </c>
      <c r="E37" s="4">
        <v>633280</v>
      </c>
      <c r="F37" s="4">
        <v>633444</v>
      </c>
      <c r="G37" s="4">
        <v>621788</v>
      </c>
      <c r="H37" s="4">
        <v>617303</v>
      </c>
      <c r="I37" s="4">
        <v>614471</v>
      </c>
      <c r="J37" s="4">
        <v>27030</v>
      </c>
      <c r="K37" s="4">
        <v>1280</v>
      </c>
      <c r="L37" s="4">
        <v>410</v>
      </c>
      <c r="M37" s="195"/>
      <c r="N37" s="55">
        <v>1816909</v>
      </c>
      <c r="O37" s="13">
        <v>325023</v>
      </c>
      <c r="P37" s="4">
        <v>298211</v>
      </c>
      <c r="Q37" s="4">
        <v>297328</v>
      </c>
      <c r="R37" s="4">
        <v>294036</v>
      </c>
      <c r="S37" s="4">
        <v>294728</v>
      </c>
      <c r="T37" s="4">
        <v>294097</v>
      </c>
      <c r="U37" s="4">
        <v>12742</v>
      </c>
      <c r="V37" s="4">
        <v>581</v>
      </c>
      <c r="W37" s="4">
        <v>163</v>
      </c>
      <c r="X37" s="195"/>
    </row>
    <row r="38" spans="2:24" ht="12.75" thickBot="1" x14ac:dyDescent="0.35">
      <c r="B38" s="10">
        <v>1999</v>
      </c>
      <c r="C38" s="56">
        <v>3935537</v>
      </c>
      <c r="D38" s="14">
        <v>692458</v>
      </c>
      <c r="E38" s="8">
        <v>696867</v>
      </c>
      <c r="F38" s="8">
        <v>638023</v>
      </c>
      <c r="G38" s="8">
        <v>634559</v>
      </c>
      <c r="H38" s="8">
        <v>622355</v>
      </c>
      <c r="I38" s="8">
        <v>610467</v>
      </c>
      <c r="J38" s="8">
        <v>36938</v>
      </c>
      <c r="K38" s="8">
        <v>3456</v>
      </c>
      <c r="L38" s="8">
        <v>414</v>
      </c>
      <c r="M38" s="196"/>
      <c r="N38" s="56">
        <v>1859349</v>
      </c>
      <c r="O38" s="14">
        <v>326484</v>
      </c>
      <c r="P38" s="8">
        <v>329104</v>
      </c>
      <c r="Q38" s="8">
        <v>300734</v>
      </c>
      <c r="R38" s="8">
        <v>298097</v>
      </c>
      <c r="S38" s="8">
        <v>294170</v>
      </c>
      <c r="T38" s="8">
        <v>291554</v>
      </c>
      <c r="U38" s="8">
        <v>17398</v>
      </c>
      <c r="V38" s="8">
        <v>1636</v>
      </c>
      <c r="W38" s="8">
        <v>172</v>
      </c>
      <c r="X38" s="196"/>
    </row>
    <row r="39" spans="2:24" x14ac:dyDescent="0.3">
      <c r="B39" s="29">
        <v>2000</v>
      </c>
      <c r="C39" s="54">
        <v>4019991</v>
      </c>
      <c r="D39" s="44">
        <v>668822</v>
      </c>
      <c r="E39" s="45">
        <v>710454</v>
      </c>
      <c r="F39" s="45">
        <v>699287</v>
      </c>
      <c r="G39" s="45">
        <v>639999</v>
      </c>
      <c r="H39" s="45">
        <v>633210</v>
      </c>
      <c r="I39" s="45">
        <v>616093</v>
      </c>
      <c r="J39" s="45">
        <v>45100</v>
      </c>
      <c r="K39" s="45">
        <v>6660</v>
      </c>
      <c r="L39" s="45">
        <v>366</v>
      </c>
      <c r="M39" s="197"/>
      <c r="N39" s="54">
        <v>1890575</v>
      </c>
      <c r="O39" s="44">
        <v>313013</v>
      </c>
      <c r="P39" s="45">
        <v>332824</v>
      </c>
      <c r="Q39" s="45">
        <v>330537</v>
      </c>
      <c r="R39" s="45">
        <v>301537</v>
      </c>
      <c r="S39" s="45">
        <v>297046</v>
      </c>
      <c r="T39" s="45">
        <v>291246</v>
      </c>
      <c r="U39" s="45">
        <v>21144</v>
      </c>
      <c r="V39" s="45">
        <v>3083</v>
      </c>
      <c r="W39" s="45">
        <v>145</v>
      </c>
      <c r="X39" s="197"/>
    </row>
    <row r="40" spans="2:24" x14ac:dyDescent="0.3">
      <c r="B40" s="22">
        <v>2001</v>
      </c>
      <c r="C40" s="57">
        <v>4089429</v>
      </c>
      <c r="D40" s="41">
        <v>667512</v>
      </c>
      <c r="E40" s="37">
        <v>701423</v>
      </c>
      <c r="F40" s="37">
        <v>714900</v>
      </c>
      <c r="G40" s="37">
        <v>699981</v>
      </c>
      <c r="H40" s="37">
        <v>639999</v>
      </c>
      <c r="I40" s="37">
        <v>626743</v>
      </c>
      <c r="J40" s="37">
        <v>34094</v>
      </c>
      <c r="K40" s="37">
        <v>4402</v>
      </c>
      <c r="L40" s="37">
        <v>375</v>
      </c>
      <c r="M40" s="198"/>
      <c r="N40" s="57">
        <v>1918572</v>
      </c>
      <c r="O40" s="41">
        <v>312412</v>
      </c>
      <c r="P40" s="37">
        <v>326848</v>
      </c>
      <c r="Q40" s="37">
        <v>335153</v>
      </c>
      <c r="R40" s="37">
        <v>330616</v>
      </c>
      <c r="S40" s="37">
        <v>301445</v>
      </c>
      <c r="T40" s="37">
        <v>294230</v>
      </c>
      <c r="U40" s="37">
        <v>15699</v>
      </c>
      <c r="V40" s="37">
        <v>2033</v>
      </c>
      <c r="W40" s="37">
        <v>136</v>
      </c>
      <c r="X40" s="198"/>
    </row>
    <row r="41" spans="2:24" x14ac:dyDescent="0.3">
      <c r="B41" s="9">
        <v>2002</v>
      </c>
      <c r="C41" s="55">
        <v>4138366</v>
      </c>
      <c r="D41" s="13">
        <v>657322</v>
      </c>
      <c r="E41" s="4">
        <v>692337</v>
      </c>
      <c r="F41" s="4">
        <v>703584</v>
      </c>
      <c r="G41" s="4">
        <v>715174</v>
      </c>
      <c r="H41" s="4">
        <v>700518</v>
      </c>
      <c r="I41" s="4">
        <v>626033</v>
      </c>
      <c r="J41" s="4">
        <v>36708</v>
      </c>
      <c r="K41" s="4">
        <v>6285</v>
      </c>
      <c r="L41" s="4">
        <v>405</v>
      </c>
      <c r="M41" s="195"/>
      <c r="N41" s="55">
        <v>1942874</v>
      </c>
      <c r="O41" s="13">
        <v>311492</v>
      </c>
      <c r="P41" s="4">
        <v>322277</v>
      </c>
      <c r="Q41" s="4">
        <v>327910</v>
      </c>
      <c r="R41" s="4">
        <v>335578</v>
      </c>
      <c r="S41" s="4">
        <v>331024</v>
      </c>
      <c r="T41" s="4">
        <v>294794</v>
      </c>
      <c r="U41" s="4">
        <v>16690</v>
      </c>
      <c r="V41" s="4">
        <v>2950</v>
      </c>
      <c r="W41" s="4">
        <v>159</v>
      </c>
      <c r="X41" s="195"/>
    </row>
    <row r="42" spans="2:24" x14ac:dyDescent="0.3">
      <c r="B42" s="9">
        <v>2003</v>
      </c>
      <c r="C42" s="55">
        <v>4175626</v>
      </c>
      <c r="D42" s="13">
        <v>626862</v>
      </c>
      <c r="E42" s="4">
        <v>692580</v>
      </c>
      <c r="F42" s="4">
        <v>698453</v>
      </c>
      <c r="G42" s="4">
        <v>705206</v>
      </c>
      <c r="H42" s="4">
        <v>712241</v>
      </c>
      <c r="I42" s="4">
        <v>689588</v>
      </c>
      <c r="J42" s="4">
        <v>43626</v>
      </c>
      <c r="K42" s="4">
        <v>6728</v>
      </c>
      <c r="L42" s="4">
        <v>342</v>
      </c>
      <c r="M42" s="195"/>
      <c r="N42" s="55">
        <v>1961914</v>
      </c>
      <c r="O42" s="13">
        <v>298840</v>
      </c>
      <c r="P42" s="4">
        <v>326312</v>
      </c>
      <c r="Q42" s="4">
        <v>325149</v>
      </c>
      <c r="R42" s="4">
        <v>328802</v>
      </c>
      <c r="S42" s="4">
        <v>334121</v>
      </c>
      <c r="T42" s="4">
        <v>326012</v>
      </c>
      <c r="U42" s="4">
        <v>19428</v>
      </c>
      <c r="V42" s="4">
        <v>3116</v>
      </c>
      <c r="W42" s="4">
        <v>134</v>
      </c>
      <c r="X42" s="195"/>
    </row>
    <row r="43" spans="2:24" x14ac:dyDescent="0.3">
      <c r="B43" s="9">
        <v>2004</v>
      </c>
      <c r="C43" s="55">
        <v>4116195</v>
      </c>
      <c r="D43" s="13">
        <v>600107</v>
      </c>
      <c r="E43" s="4">
        <v>658115</v>
      </c>
      <c r="F43" s="4">
        <v>694392</v>
      </c>
      <c r="G43" s="4">
        <v>694383</v>
      </c>
      <c r="H43" s="4">
        <v>697388</v>
      </c>
      <c r="I43" s="4">
        <v>693879</v>
      </c>
      <c r="J43" s="4">
        <v>66018</v>
      </c>
      <c r="K43" s="4">
        <v>11497</v>
      </c>
      <c r="L43" s="4">
        <v>416</v>
      </c>
      <c r="M43" s="195"/>
      <c r="N43" s="55">
        <v>1938962</v>
      </c>
      <c r="O43" s="13">
        <v>290338</v>
      </c>
      <c r="P43" s="4">
        <v>312206</v>
      </c>
      <c r="Q43" s="4">
        <v>327669</v>
      </c>
      <c r="R43" s="4">
        <v>323464</v>
      </c>
      <c r="S43" s="4">
        <v>324972</v>
      </c>
      <c r="T43" s="4">
        <v>325006</v>
      </c>
      <c r="U43" s="4">
        <v>29827</v>
      </c>
      <c r="V43" s="4">
        <v>5335</v>
      </c>
      <c r="W43" s="4">
        <v>145</v>
      </c>
      <c r="X43" s="195"/>
    </row>
    <row r="44" spans="2:24" x14ac:dyDescent="0.3">
      <c r="B44" s="9">
        <v>2005</v>
      </c>
      <c r="C44" s="55">
        <v>4022801</v>
      </c>
      <c r="D44" s="13">
        <v>581774</v>
      </c>
      <c r="E44" s="4">
        <v>656037</v>
      </c>
      <c r="F44" s="4">
        <v>665233</v>
      </c>
      <c r="G44" s="4">
        <v>693218</v>
      </c>
      <c r="H44" s="4">
        <v>692683</v>
      </c>
      <c r="I44" s="4">
        <v>682958</v>
      </c>
      <c r="J44" s="4">
        <v>47765</v>
      </c>
      <c r="K44" s="4">
        <v>2703</v>
      </c>
      <c r="L44" s="4">
        <v>430</v>
      </c>
      <c r="M44" s="195"/>
      <c r="N44" s="55">
        <v>1899694</v>
      </c>
      <c r="O44" s="13">
        <v>279175</v>
      </c>
      <c r="P44" s="4">
        <v>315132</v>
      </c>
      <c r="Q44" s="4">
        <v>315692</v>
      </c>
      <c r="R44" s="4">
        <v>326837</v>
      </c>
      <c r="S44" s="4">
        <v>323037</v>
      </c>
      <c r="T44" s="4">
        <v>317715</v>
      </c>
      <c r="U44" s="4">
        <v>20745</v>
      </c>
      <c r="V44" s="4">
        <v>1195</v>
      </c>
      <c r="W44" s="4">
        <v>166</v>
      </c>
      <c r="X44" s="195"/>
    </row>
    <row r="45" spans="2:24" x14ac:dyDescent="0.3">
      <c r="B45" s="9">
        <v>2006</v>
      </c>
      <c r="C45" s="55">
        <v>3925043</v>
      </c>
      <c r="D45" s="13">
        <v>566454</v>
      </c>
      <c r="E45" s="4">
        <v>622150</v>
      </c>
      <c r="F45" s="4">
        <v>657298</v>
      </c>
      <c r="G45" s="4">
        <v>664098</v>
      </c>
      <c r="H45" s="4">
        <v>688540</v>
      </c>
      <c r="I45" s="4">
        <v>680568</v>
      </c>
      <c r="J45" s="4">
        <v>42817</v>
      </c>
      <c r="K45" s="4">
        <v>2709</v>
      </c>
      <c r="L45" s="4">
        <v>409</v>
      </c>
      <c r="M45" s="195"/>
      <c r="N45" s="55">
        <v>1861538</v>
      </c>
      <c r="O45" s="13">
        <v>272385</v>
      </c>
      <c r="P45" s="4">
        <v>296789</v>
      </c>
      <c r="Q45" s="4">
        <v>315817</v>
      </c>
      <c r="R45" s="4">
        <v>315279</v>
      </c>
      <c r="S45" s="4">
        <v>324683</v>
      </c>
      <c r="T45" s="4">
        <v>316730</v>
      </c>
      <c r="U45" s="4">
        <v>18484</v>
      </c>
      <c r="V45" s="4">
        <v>1202</v>
      </c>
      <c r="W45" s="4">
        <v>169</v>
      </c>
      <c r="X45" s="195"/>
    </row>
    <row r="46" spans="2:24" x14ac:dyDescent="0.3">
      <c r="B46" s="9">
        <v>2007</v>
      </c>
      <c r="C46" s="55">
        <v>3829998</v>
      </c>
      <c r="D46" s="13">
        <v>561617</v>
      </c>
      <c r="E46" s="4">
        <v>606283</v>
      </c>
      <c r="F46" s="4">
        <v>622243</v>
      </c>
      <c r="G46" s="4">
        <v>651484</v>
      </c>
      <c r="H46" s="4">
        <v>659991</v>
      </c>
      <c r="I46" s="4">
        <v>679422</v>
      </c>
      <c r="J46" s="4">
        <v>46520</v>
      </c>
      <c r="K46" s="4">
        <v>2036</v>
      </c>
      <c r="L46" s="4">
        <v>402</v>
      </c>
      <c r="M46" s="195"/>
      <c r="N46" s="55">
        <v>1822727</v>
      </c>
      <c r="O46" s="13">
        <v>269481</v>
      </c>
      <c r="P46" s="4">
        <v>289545</v>
      </c>
      <c r="Q46" s="4">
        <v>296876</v>
      </c>
      <c r="R46" s="4">
        <v>312710</v>
      </c>
      <c r="S46" s="4">
        <v>313294</v>
      </c>
      <c r="T46" s="4">
        <v>319901</v>
      </c>
      <c r="U46" s="4">
        <v>19870</v>
      </c>
      <c r="V46" s="4">
        <v>894</v>
      </c>
      <c r="W46" s="4">
        <v>156</v>
      </c>
      <c r="X46" s="195"/>
    </row>
    <row r="47" spans="2:24" x14ac:dyDescent="0.3">
      <c r="B47" s="9">
        <v>2008</v>
      </c>
      <c r="C47" s="55">
        <v>3672207</v>
      </c>
      <c r="D47" s="13">
        <v>470056</v>
      </c>
      <c r="E47" s="4">
        <v>611610</v>
      </c>
      <c r="F47" s="4">
        <v>608475</v>
      </c>
      <c r="G47" s="4">
        <v>619535</v>
      </c>
      <c r="H47" s="4">
        <v>648777</v>
      </c>
      <c r="I47" s="4">
        <v>651910</v>
      </c>
      <c r="J47" s="4">
        <v>58856</v>
      </c>
      <c r="K47" s="4">
        <v>2484</v>
      </c>
      <c r="L47" s="4">
        <v>504</v>
      </c>
      <c r="M47" s="195"/>
      <c r="N47" s="55">
        <v>1752912</v>
      </c>
      <c r="O47" s="13">
        <v>226997</v>
      </c>
      <c r="P47" s="4">
        <v>291743</v>
      </c>
      <c r="Q47" s="4">
        <v>290750</v>
      </c>
      <c r="R47" s="4">
        <v>295379</v>
      </c>
      <c r="S47" s="4">
        <v>311970</v>
      </c>
      <c r="T47" s="4">
        <v>309222</v>
      </c>
      <c r="U47" s="4">
        <v>25603</v>
      </c>
      <c r="V47" s="4">
        <v>1056</v>
      </c>
      <c r="W47" s="4">
        <v>192</v>
      </c>
      <c r="X47" s="195"/>
    </row>
    <row r="48" spans="2:24" ht="12.75" thickBot="1" x14ac:dyDescent="0.35">
      <c r="B48" s="10">
        <v>2009</v>
      </c>
      <c r="C48" s="56">
        <v>3474395</v>
      </c>
      <c r="D48" s="14">
        <v>400515</v>
      </c>
      <c r="E48" s="8">
        <v>525980</v>
      </c>
      <c r="F48" s="8">
        <v>608482</v>
      </c>
      <c r="G48" s="8">
        <v>610634</v>
      </c>
      <c r="H48" s="8">
        <v>615253</v>
      </c>
      <c r="I48" s="8">
        <v>641975</v>
      </c>
      <c r="J48" s="8">
        <v>69302</v>
      </c>
      <c r="K48" s="8">
        <v>1688</v>
      </c>
      <c r="L48" s="8">
        <v>566</v>
      </c>
      <c r="M48" s="196"/>
      <c r="N48" s="56">
        <v>1659970</v>
      </c>
      <c r="O48" s="14">
        <v>192750</v>
      </c>
      <c r="P48" s="8">
        <v>251729</v>
      </c>
      <c r="Q48" s="8">
        <v>290623</v>
      </c>
      <c r="R48" s="8">
        <v>291452</v>
      </c>
      <c r="S48" s="8">
        <v>293424</v>
      </c>
      <c r="T48" s="8">
        <v>308329</v>
      </c>
      <c r="U48" s="8">
        <v>30711</v>
      </c>
      <c r="V48" s="8">
        <v>720</v>
      </c>
      <c r="W48" s="8">
        <v>232</v>
      </c>
      <c r="X48" s="196"/>
    </row>
    <row r="49" spans="2:24" x14ac:dyDescent="0.3">
      <c r="B49" s="29">
        <v>2010</v>
      </c>
      <c r="C49" s="54">
        <v>3299094</v>
      </c>
      <c r="D49" s="44">
        <v>468582</v>
      </c>
      <c r="E49" s="45">
        <v>439729</v>
      </c>
      <c r="F49" s="45">
        <v>533673</v>
      </c>
      <c r="G49" s="45">
        <v>614118</v>
      </c>
      <c r="H49" s="45">
        <v>606777</v>
      </c>
      <c r="I49" s="45">
        <v>589689</v>
      </c>
      <c r="J49" s="45">
        <v>44720</v>
      </c>
      <c r="K49" s="45">
        <v>1105</v>
      </c>
      <c r="L49" s="45">
        <v>701</v>
      </c>
      <c r="M49" s="197"/>
      <c r="N49" s="54">
        <v>1575200</v>
      </c>
      <c r="O49" s="44">
        <v>226234</v>
      </c>
      <c r="P49" s="45">
        <v>209964</v>
      </c>
      <c r="Q49" s="45">
        <v>255771</v>
      </c>
      <c r="R49" s="45">
        <v>293029</v>
      </c>
      <c r="S49" s="45">
        <v>289936</v>
      </c>
      <c r="T49" s="45">
        <v>280081</v>
      </c>
      <c r="U49" s="45">
        <v>19428</v>
      </c>
      <c r="V49" s="45">
        <v>453</v>
      </c>
      <c r="W49" s="45">
        <v>304</v>
      </c>
      <c r="X49" s="197"/>
    </row>
    <row r="50" spans="2:24" x14ac:dyDescent="0.3">
      <c r="B50" s="22">
        <v>2011</v>
      </c>
      <c r="C50" s="57">
        <v>3132477</v>
      </c>
      <c r="D50" s="41">
        <v>446129</v>
      </c>
      <c r="E50" s="37">
        <v>476325</v>
      </c>
      <c r="F50" s="37">
        <v>411709</v>
      </c>
      <c r="G50" s="37">
        <v>527007</v>
      </c>
      <c r="H50" s="37">
        <v>609127</v>
      </c>
      <c r="I50" s="37">
        <v>602718</v>
      </c>
      <c r="J50" s="37">
        <v>57688</v>
      </c>
      <c r="K50" s="37">
        <v>1163</v>
      </c>
      <c r="L50" s="37">
        <v>611</v>
      </c>
      <c r="M50" s="198"/>
      <c r="N50" s="57">
        <v>1497652</v>
      </c>
      <c r="O50" s="41">
        <v>215869</v>
      </c>
      <c r="P50" s="37">
        <v>228324</v>
      </c>
      <c r="Q50" s="37">
        <v>196839</v>
      </c>
      <c r="R50" s="37">
        <v>252468</v>
      </c>
      <c r="S50" s="37">
        <v>290938</v>
      </c>
      <c r="T50" s="37">
        <v>287447</v>
      </c>
      <c r="U50" s="37">
        <v>25034</v>
      </c>
      <c r="V50" s="37">
        <v>477</v>
      </c>
      <c r="W50" s="37">
        <v>256</v>
      </c>
      <c r="X50" s="198"/>
    </row>
    <row r="51" spans="2:24" x14ac:dyDescent="0.3">
      <c r="B51" s="211">
        <v>2012</v>
      </c>
      <c r="C51" s="214">
        <v>2951995</v>
      </c>
      <c r="D51" s="213">
        <v>412490</v>
      </c>
      <c r="E51" s="210">
        <v>457083</v>
      </c>
      <c r="F51" s="210">
        <v>473249</v>
      </c>
      <c r="G51" s="210">
        <v>412417</v>
      </c>
      <c r="H51" s="210">
        <v>526391</v>
      </c>
      <c r="I51" s="210">
        <v>602477</v>
      </c>
      <c r="J51" s="210">
        <v>65929</v>
      </c>
      <c r="K51" s="210">
        <v>1307</v>
      </c>
      <c r="L51" s="210">
        <v>652</v>
      </c>
      <c r="M51" s="215"/>
      <c r="N51" s="214">
        <v>1413356</v>
      </c>
      <c r="O51" s="213">
        <v>199430</v>
      </c>
      <c r="P51" s="210">
        <v>220306</v>
      </c>
      <c r="Q51" s="210">
        <v>227021</v>
      </c>
      <c r="R51" s="210">
        <v>197169</v>
      </c>
      <c r="S51" s="210">
        <v>252214</v>
      </c>
      <c r="T51" s="210">
        <v>287423</v>
      </c>
      <c r="U51" s="210">
        <v>29011</v>
      </c>
      <c r="V51" s="210">
        <v>512</v>
      </c>
      <c r="W51" s="210">
        <v>270</v>
      </c>
      <c r="X51" s="215"/>
    </row>
    <row r="52" spans="2:24" x14ac:dyDescent="0.3">
      <c r="B52" s="211">
        <v>2013</v>
      </c>
      <c r="C52" s="214">
        <v>2784000</v>
      </c>
      <c r="D52" s="213">
        <v>424629</v>
      </c>
      <c r="E52" s="210">
        <v>421931</v>
      </c>
      <c r="F52" s="210">
        <v>457244</v>
      </c>
      <c r="G52" s="210">
        <v>476970</v>
      </c>
      <c r="H52" s="210">
        <v>409959</v>
      </c>
      <c r="I52" s="210">
        <v>521402</v>
      </c>
      <c r="J52" s="210">
        <v>70157</v>
      </c>
      <c r="K52" s="210">
        <v>1098</v>
      </c>
      <c r="L52" s="210">
        <v>610</v>
      </c>
      <c r="M52" s="215"/>
      <c r="N52" s="214">
        <v>1335941</v>
      </c>
      <c r="O52" s="213">
        <v>205783</v>
      </c>
      <c r="P52" s="210">
        <v>203370</v>
      </c>
      <c r="Q52" s="210">
        <v>220026</v>
      </c>
      <c r="R52" s="210">
        <v>228995</v>
      </c>
      <c r="S52" s="210">
        <v>195958</v>
      </c>
      <c r="T52" s="210">
        <v>249404</v>
      </c>
      <c r="U52" s="210">
        <v>31675</v>
      </c>
      <c r="V52" s="210">
        <v>453</v>
      </c>
      <c r="W52" s="210">
        <v>277</v>
      </c>
      <c r="X52" s="215"/>
    </row>
    <row r="53" spans="2:24" x14ac:dyDescent="0.3">
      <c r="B53" s="211">
        <v>2014</v>
      </c>
      <c r="C53" s="214">
        <v>2728509</v>
      </c>
      <c r="D53" s="213">
        <v>466224</v>
      </c>
      <c r="E53" s="210">
        <v>436191</v>
      </c>
      <c r="F53" s="210">
        <v>422129</v>
      </c>
      <c r="G53" s="210">
        <v>456716</v>
      </c>
      <c r="H53" s="210">
        <v>475187</v>
      </c>
      <c r="I53" s="210">
        <v>406880</v>
      </c>
      <c r="J53" s="210">
        <v>63806</v>
      </c>
      <c r="K53" s="210">
        <v>807</v>
      </c>
      <c r="L53" s="210">
        <v>569</v>
      </c>
      <c r="M53" s="215"/>
      <c r="N53" s="214">
        <v>1312526</v>
      </c>
      <c r="O53" s="213">
        <v>226884</v>
      </c>
      <c r="P53" s="210">
        <v>210756</v>
      </c>
      <c r="Q53" s="210">
        <v>203323</v>
      </c>
      <c r="R53" s="210">
        <v>219891</v>
      </c>
      <c r="S53" s="210">
        <v>228070</v>
      </c>
      <c r="T53" s="210">
        <v>194228</v>
      </c>
      <c r="U53" s="210">
        <v>28792</v>
      </c>
      <c r="V53" s="210">
        <v>322</v>
      </c>
      <c r="W53" s="210">
        <v>260</v>
      </c>
      <c r="X53" s="215"/>
    </row>
    <row r="54" spans="2:24" x14ac:dyDescent="0.3">
      <c r="B54" s="211">
        <v>2015</v>
      </c>
      <c r="C54" s="214">
        <v>2714610</v>
      </c>
      <c r="D54" s="213">
        <f>1370+439592</f>
        <v>440962</v>
      </c>
      <c r="E54" s="210">
        <v>479577</v>
      </c>
      <c r="F54" s="210">
        <v>435817</v>
      </c>
      <c r="G54" s="210">
        <v>421488</v>
      </c>
      <c r="H54" s="210">
        <v>456324</v>
      </c>
      <c r="I54" s="210">
        <v>461497</v>
      </c>
      <c r="J54" s="210">
        <v>17774</v>
      </c>
      <c r="K54" s="210">
        <v>690</v>
      </c>
      <c r="L54" s="210">
        <v>481</v>
      </c>
      <c r="M54" s="215"/>
      <c r="N54" s="214">
        <v>1310066</v>
      </c>
      <c r="O54" s="213">
        <f>750+213694</f>
        <v>214444</v>
      </c>
      <c r="P54" s="210">
        <v>233046</v>
      </c>
      <c r="Q54" s="210">
        <v>210449</v>
      </c>
      <c r="R54" s="210">
        <v>203076</v>
      </c>
      <c r="S54" s="210">
        <v>219887</v>
      </c>
      <c r="T54" s="210">
        <v>220621</v>
      </c>
      <c r="U54" s="210">
        <v>8021</v>
      </c>
      <c r="V54" s="210">
        <v>274</v>
      </c>
      <c r="W54" s="210">
        <v>248</v>
      </c>
      <c r="X54" s="215"/>
    </row>
    <row r="55" spans="2:24" x14ac:dyDescent="0.3">
      <c r="B55" s="211">
        <v>2016</v>
      </c>
      <c r="C55" s="214">
        <v>2672843</v>
      </c>
      <c r="D55" s="213">
        <v>420754</v>
      </c>
      <c r="E55" s="210">
        <v>451831</v>
      </c>
      <c r="F55" s="210">
        <v>479447</v>
      </c>
      <c r="G55" s="210">
        <v>434811</v>
      </c>
      <c r="H55" s="210">
        <v>421617</v>
      </c>
      <c r="I55" s="210">
        <v>445050</v>
      </c>
      <c r="J55" s="210">
        <v>18546</v>
      </c>
      <c r="K55" s="210">
        <v>333</v>
      </c>
      <c r="L55" s="210">
        <v>454</v>
      </c>
      <c r="M55" s="215"/>
      <c r="N55" s="214">
        <v>1292430</v>
      </c>
      <c r="O55" s="213">
        <v>204570</v>
      </c>
      <c r="P55" s="210">
        <v>219129</v>
      </c>
      <c r="Q55" s="210">
        <v>233001</v>
      </c>
      <c r="R55" s="210">
        <v>209971</v>
      </c>
      <c r="S55" s="210">
        <v>203226</v>
      </c>
      <c r="T55" s="210">
        <v>213660</v>
      </c>
      <c r="U55" s="210">
        <v>8495</v>
      </c>
      <c r="V55" s="210">
        <v>125</v>
      </c>
      <c r="W55" s="210">
        <v>253</v>
      </c>
      <c r="X55" s="215"/>
    </row>
    <row r="56" spans="2:24" x14ac:dyDescent="0.3">
      <c r="B56" s="211">
        <v>2017</v>
      </c>
      <c r="C56" s="214">
        <v>2674227</v>
      </c>
      <c r="D56" s="213">
        <v>443476</v>
      </c>
      <c r="E56" s="210">
        <v>432832</v>
      </c>
      <c r="F56" s="210">
        <v>451894</v>
      </c>
      <c r="G56" s="210">
        <v>478835</v>
      </c>
      <c r="H56" s="210">
        <v>434874</v>
      </c>
      <c r="I56" s="210">
        <v>413449</v>
      </c>
      <c r="J56" s="210">
        <v>18103</v>
      </c>
      <c r="K56" s="210">
        <v>387</v>
      </c>
      <c r="L56" s="210">
        <v>377</v>
      </c>
      <c r="M56" s="215"/>
      <c r="N56" s="214">
        <v>1294670</v>
      </c>
      <c r="O56" s="213">
        <v>215149</v>
      </c>
      <c r="P56" s="210">
        <v>210034</v>
      </c>
      <c r="Q56" s="210">
        <v>219261</v>
      </c>
      <c r="R56" s="210">
        <v>232670</v>
      </c>
      <c r="S56" s="210">
        <v>210174</v>
      </c>
      <c r="T56" s="210">
        <v>198628</v>
      </c>
      <c r="U56" s="210">
        <v>8365</v>
      </c>
      <c r="V56" s="210">
        <v>163</v>
      </c>
      <c r="W56" s="210">
        <v>226</v>
      </c>
      <c r="X56" s="215"/>
    </row>
    <row r="57" spans="2:24" x14ac:dyDescent="0.3">
      <c r="B57" s="211">
        <v>2018</v>
      </c>
      <c r="C57" s="214">
        <f t="shared" ref="C57:C63" si="0">SUM(D57:M57)</f>
        <v>2711385</v>
      </c>
      <c r="D57" s="213">
        <v>444908</v>
      </c>
      <c r="E57" s="210">
        <v>457655</v>
      </c>
      <c r="F57" s="210">
        <v>432180</v>
      </c>
      <c r="G57" s="210">
        <v>451162</v>
      </c>
      <c r="H57" s="210">
        <v>478136</v>
      </c>
      <c r="I57" s="210">
        <v>429563</v>
      </c>
      <c r="J57" s="210">
        <v>17026</v>
      </c>
      <c r="K57" s="210">
        <v>385</v>
      </c>
      <c r="L57" s="210">
        <v>370</v>
      </c>
      <c r="M57" s="215"/>
      <c r="N57" s="214">
        <f t="shared" ref="N57:N63" si="1">SUM(O57:X57)</f>
        <v>1315080</v>
      </c>
      <c r="O57" s="213">
        <v>217028</v>
      </c>
      <c r="P57" s="210">
        <v>221776</v>
      </c>
      <c r="Q57" s="210">
        <v>209474</v>
      </c>
      <c r="R57" s="210">
        <v>219010</v>
      </c>
      <c r="S57" s="210">
        <v>232486</v>
      </c>
      <c r="T57" s="210">
        <v>207054</v>
      </c>
      <c r="U57" s="210">
        <v>7868</v>
      </c>
      <c r="V57" s="210">
        <v>163</v>
      </c>
      <c r="W57" s="210">
        <v>221</v>
      </c>
      <c r="X57" s="215"/>
    </row>
    <row r="58" spans="2:24" ht="12.75" thickBot="1" x14ac:dyDescent="0.35">
      <c r="B58" s="10">
        <v>2019</v>
      </c>
      <c r="C58" s="56">
        <f t="shared" si="0"/>
        <v>2747219</v>
      </c>
      <c r="D58" s="14">
        <v>458163</v>
      </c>
      <c r="E58" s="8">
        <v>458869</v>
      </c>
      <c r="F58" s="8">
        <v>456859</v>
      </c>
      <c r="G58" s="8">
        <v>432013</v>
      </c>
      <c r="H58" s="8">
        <v>450681</v>
      </c>
      <c r="I58" s="8">
        <v>472821</v>
      </c>
      <c r="J58" s="8">
        <v>17205</v>
      </c>
      <c r="K58" s="8">
        <v>315</v>
      </c>
      <c r="L58" s="8">
        <v>293</v>
      </c>
      <c r="M58" s="196"/>
      <c r="N58" s="56">
        <f t="shared" si="1"/>
        <v>1334340</v>
      </c>
      <c r="O58" s="14">
        <v>223522</v>
      </c>
      <c r="P58" s="8">
        <v>223482</v>
      </c>
      <c r="Q58" s="8">
        <v>221340</v>
      </c>
      <c r="R58" s="8">
        <v>209630</v>
      </c>
      <c r="S58" s="8">
        <v>218625</v>
      </c>
      <c r="T58" s="8">
        <v>229434</v>
      </c>
      <c r="U58" s="8">
        <v>7976</v>
      </c>
      <c r="V58" s="8">
        <v>127</v>
      </c>
      <c r="W58" s="8">
        <v>204</v>
      </c>
      <c r="X58" s="196"/>
    </row>
    <row r="59" spans="2:24" x14ac:dyDescent="0.3">
      <c r="B59" s="42">
        <v>2020</v>
      </c>
      <c r="C59" s="54">
        <f t="shared" si="0"/>
        <v>2693716</v>
      </c>
      <c r="D59" s="44">
        <v>413461</v>
      </c>
      <c r="E59" s="45">
        <v>470001</v>
      </c>
      <c r="F59" s="45">
        <v>458031</v>
      </c>
      <c r="G59" s="45">
        <v>456443</v>
      </c>
      <c r="H59" s="45">
        <v>430783</v>
      </c>
      <c r="I59" s="45">
        <v>447521</v>
      </c>
      <c r="J59" s="45">
        <v>16937</v>
      </c>
      <c r="K59" s="45">
        <v>275</v>
      </c>
      <c r="L59" s="45">
        <v>264</v>
      </c>
      <c r="M59" s="197"/>
      <c r="N59" s="54">
        <f t="shared" si="1"/>
        <v>1309376</v>
      </c>
      <c r="O59" s="44">
        <v>202102</v>
      </c>
      <c r="P59" s="45">
        <v>229022</v>
      </c>
      <c r="Q59" s="45">
        <v>222976</v>
      </c>
      <c r="R59" s="45">
        <v>221160</v>
      </c>
      <c r="S59" s="45">
        <v>208997</v>
      </c>
      <c r="T59" s="45">
        <v>216969</v>
      </c>
      <c r="U59" s="45">
        <v>7857</v>
      </c>
      <c r="V59" s="45">
        <v>114</v>
      </c>
      <c r="W59" s="45">
        <v>179</v>
      </c>
      <c r="X59" s="197"/>
    </row>
    <row r="60" spans="2:24" x14ac:dyDescent="0.3">
      <c r="B60" s="212">
        <v>2021</v>
      </c>
      <c r="C60" s="57">
        <f t="shared" si="0"/>
        <v>2672340</v>
      </c>
      <c r="D60" s="41">
        <v>426241</v>
      </c>
      <c r="E60" s="37">
        <v>425347</v>
      </c>
      <c r="F60" s="37">
        <v>471705</v>
      </c>
      <c r="G60" s="37">
        <v>459055</v>
      </c>
      <c r="H60" s="37">
        <v>456458</v>
      </c>
      <c r="I60" s="37">
        <v>429644</v>
      </c>
      <c r="J60" s="37">
        <v>3398</v>
      </c>
      <c r="K60" s="37">
        <v>270</v>
      </c>
      <c r="L60" s="37">
        <v>222</v>
      </c>
      <c r="M60" s="198"/>
      <c r="N60" s="57">
        <f t="shared" si="1"/>
        <v>1300128</v>
      </c>
      <c r="O60" s="41">
        <v>208215</v>
      </c>
      <c r="P60" s="37">
        <v>207624</v>
      </c>
      <c r="Q60" s="37">
        <v>229778</v>
      </c>
      <c r="R60" s="37">
        <v>223547</v>
      </c>
      <c r="S60" s="37">
        <v>221163</v>
      </c>
      <c r="T60" s="37">
        <v>208203</v>
      </c>
      <c r="U60" s="37">
        <v>1341</v>
      </c>
      <c r="V60" s="37">
        <v>107</v>
      </c>
      <c r="W60" s="37">
        <v>150</v>
      </c>
      <c r="X60" s="198"/>
    </row>
    <row r="61" spans="2:24" x14ac:dyDescent="0.3">
      <c r="B61" s="212">
        <v>2022</v>
      </c>
      <c r="C61" s="57">
        <f t="shared" si="0"/>
        <v>2664278</v>
      </c>
      <c r="D61" s="41">
        <v>430240</v>
      </c>
      <c r="E61" s="37">
        <v>424072</v>
      </c>
      <c r="F61" s="37">
        <v>424451</v>
      </c>
      <c r="G61" s="37">
        <v>470680</v>
      </c>
      <c r="H61" s="37">
        <v>458289</v>
      </c>
      <c r="I61" s="37">
        <v>453108</v>
      </c>
      <c r="J61" s="37">
        <v>3001</v>
      </c>
      <c r="K61" s="37">
        <v>233</v>
      </c>
      <c r="L61" s="37">
        <v>204</v>
      </c>
      <c r="M61" s="198"/>
      <c r="N61" s="57">
        <f t="shared" si="1"/>
        <v>1298067</v>
      </c>
      <c r="O61" s="41">
        <v>210265</v>
      </c>
      <c r="P61" s="37">
        <v>206965</v>
      </c>
      <c r="Q61" s="37">
        <v>207143</v>
      </c>
      <c r="R61" s="37">
        <v>229464</v>
      </c>
      <c r="S61" s="37">
        <v>223299</v>
      </c>
      <c r="T61" s="37">
        <v>219455</v>
      </c>
      <c r="U61" s="37">
        <v>1231</v>
      </c>
      <c r="V61" s="37">
        <v>102</v>
      </c>
      <c r="W61" s="37">
        <v>143</v>
      </c>
      <c r="X61" s="198"/>
    </row>
    <row r="62" spans="2:24" x14ac:dyDescent="0.3">
      <c r="B62" s="212">
        <v>2023</v>
      </c>
      <c r="C62" s="57">
        <f t="shared" ref="C62" si="2">SUM(D62:M62)</f>
        <v>2603929</v>
      </c>
      <c r="D62" s="41">
        <v>400646</v>
      </c>
      <c r="E62" s="37">
        <v>427683</v>
      </c>
      <c r="F62" s="37">
        <v>423185</v>
      </c>
      <c r="G62" s="37">
        <v>423652</v>
      </c>
      <c r="H62" s="37">
        <v>469831</v>
      </c>
      <c r="I62" s="37">
        <v>455469</v>
      </c>
      <c r="J62" s="37">
        <v>3048</v>
      </c>
      <c r="K62" s="37">
        <v>237</v>
      </c>
      <c r="L62" s="37">
        <v>178</v>
      </c>
      <c r="M62" s="198"/>
      <c r="N62" s="57">
        <f t="shared" ref="N62" si="3">SUM(O62:X62)</f>
        <v>1270686</v>
      </c>
      <c r="O62" s="41">
        <v>195966</v>
      </c>
      <c r="P62" s="37">
        <v>208775</v>
      </c>
      <c r="Q62" s="37">
        <v>206629</v>
      </c>
      <c r="R62" s="37">
        <v>206886</v>
      </c>
      <c r="S62" s="37">
        <v>229147</v>
      </c>
      <c r="T62" s="37">
        <v>221768</v>
      </c>
      <c r="U62" s="37">
        <v>1305</v>
      </c>
      <c r="V62" s="37">
        <v>94</v>
      </c>
      <c r="W62" s="37">
        <v>116</v>
      </c>
      <c r="X62" s="198"/>
    </row>
    <row r="63" spans="2:24" ht="12.75" thickBot="1" x14ac:dyDescent="0.35">
      <c r="B63" s="12">
        <v>2024</v>
      </c>
      <c r="C63" s="56">
        <f t="shared" si="0"/>
        <v>2495005</v>
      </c>
      <c r="D63" s="14">
        <v>352477</v>
      </c>
      <c r="E63" s="8">
        <v>398130</v>
      </c>
      <c r="F63" s="8">
        <v>427064</v>
      </c>
      <c r="G63" s="8">
        <v>422661</v>
      </c>
      <c r="H63" s="8">
        <v>423247</v>
      </c>
      <c r="I63" s="8">
        <v>467994</v>
      </c>
      <c r="J63" s="8">
        <v>3011</v>
      </c>
      <c r="K63" s="8">
        <v>268</v>
      </c>
      <c r="L63" s="8">
        <v>153</v>
      </c>
      <c r="M63" s="196"/>
      <c r="N63" s="56">
        <f t="shared" si="1"/>
        <v>1217295</v>
      </c>
      <c r="O63" s="14">
        <v>171591</v>
      </c>
      <c r="P63" s="8">
        <v>194569</v>
      </c>
      <c r="Q63" s="8">
        <v>208493</v>
      </c>
      <c r="R63" s="8">
        <v>206396</v>
      </c>
      <c r="S63" s="8">
        <v>206668</v>
      </c>
      <c r="T63" s="8">
        <v>228156</v>
      </c>
      <c r="U63" s="8">
        <v>1206</v>
      </c>
      <c r="V63" s="8">
        <v>122</v>
      </c>
      <c r="W63" s="8">
        <v>94</v>
      </c>
      <c r="X63" s="196"/>
    </row>
    <row r="64" spans="2:24" x14ac:dyDescent="0.3">
      <c r="B64" s="239" t="s">
        <v>113</v>
      </c>
      <c r="C64" s="241"/>
      <c r="D64" s="241"/>
      <c r="E64" s="241"/>
      <c r="F64" s="241"/>
      <c r="G64" s="241"/>
    </row>
    <row r="65" spans="2:26" x14ac:dyDescent="0.3">
      <c r="B65" s="239" t="s">
        <v>114</v>
      </c>
      <c r="C65" s="241"/>
      <c r="D65" s="241"/>
      <c r="E65" s="241"/>
      <c r="F65" s="241"/>
      <c r="G65" s="241"/>
    </row>
    <row r="66" spans="2:26" ht="13.5" x14ac:dyDescent="0.3">
      <c r="B66" s="238" t="s">
        <v>121</v>
      </c>
      <c r="C66" s="241"/>
      <c r="D66" s="241"/>
      <c r="E66" s="241"/>
      <c r="F66" s="241"/>
      <c r="G66" s="241"/>
      <c r="Z66" s="206"/>
    </row>
    <row r="67" spans="2:26" ht="13.5" x14ac:dyDescent="0.3">
      <c r="B67" s="273" t="s">
        <v>141</v>
      </c>
    </row>
    <row r="80" spans="2:26" ht="13.5" x14ac:dyDescent="0.3">
      <c r="Z80" s="206"/>
    </row>
  </sheetData>
  <mergeCells count="2">
    <mergeCell ref="C2:M2"/>
    <mergeCell ref="N2:X2"/>
  </mergeCells>
  <phoneticPr fontId="2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76"/>
  <sheetViews>
    <sheetView zoomScale="90" zoomScaleNormal="9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K41" sqref="K41"/>
    </sheetView>
  </sheetViews>
  <sheetFormatPr defaultColWidth="9" defaultRowHeight="12" x14ac:dyDescent="0.3"/>
  <cols>
    <col min="1" max="1" width="3.75" style="59" customWidth="1"/>
    <col min="2" max="2" width="5.375" style="60" customWidth="1"/>
    <col min="3" max="3" width="12.25" style="61" customWidth="1"/>
    <col min="4" max="6" width="12.25" style="78" customWidth="1"/>
    <col min="7" max="8" width="9.625" style="85" customWidth="1"/>
    <col min="9" max="13" width="9" style="216"/>
    <col min="14" max="16384" width="9" style="59"/>
  </cols>
  <sheetData>
    <row r="1" spans="2:13" ht="12.75" thickBot="1" x14ac:dyDescent="0.35"/>
    <row r="2" spans="2:13" s="1" customFormat="1" ht="14.25" thickBot="1" x14ac:dyDescent="0.35">
      <c r="B2" s="62"/>
      <c r="C2" s="293" t="s">
        <v>22</v>
      </c>
      <c r="D2" s="294"/>
      <c r="E2" s="295" t="s">
        <v>23</v>
      </c>
      <c r="F2" s="285"/>
      <c r="G2" s="296" t="s">
        <v>24</v>
      </c>
      <c r="H2" s="297"/>
      <c r="I2" s="217"/>
      <c r="J2" s="217"/>
      <c r="K2" s="217"/>
      <c r="L2" s="217"/>
      <c r="M2" s="217"/>
    </row>
    <row r="3" spans="2:13" ht="12.75" thickBot="1" x14ac:dyDescent="0.35">
      <c r="B3" s="53" t="s">
        <v>25</v>
      </c>
      <c r="C3" s="193" t="s">
        <v>75</v>
      </c>
      <c r="D3" s="187" t="s">
        <v>76</v>
      </c>
      <c r="E3" s="91" t="s">
        <v>77</v>
      </c>
      <c r="F3" s="187" t="s">
        <v>78</v>
      </c>
      <c r="G3" s="90" t="s">
        <v>24</v>
      </c>
      <c r="H3" s="86" t="s">
        <v>79</v>
      </c>
    </row>
    <row r="4" spans="2:13" ht="13.5" x14ac:dyDescent="0.3">
      <c r="B4" s="42">
        <v>1965</v>
      </c>
      <c r="C4" s="188">
        <v>4495913</v>
      </c>
      <c r="D4" s="186">
        <v>2126399</v>
      </c>
      <c r="E4" s="30">
        <v>5057422</v>
      </c>
      <c r="F4" s="32">
        <v>2435671</v>
      </c>
      <c r="G4" s="93">
        <f>(C4/E4)*100</f>
        <v>88.897327531694998</v>
      </c>
      <c r="H4" s="94">
        <f>(D4/F4)*100</f>
        <v>87.302390183239027</v>
      </c>
      <c r="J4" s="218"/>
    </row>
    <row r="5" spans="2:13" x14ac:dyDescent="0.3">
      <c r="B5" s="11">
        <v>1966</v>
      </c>
      <c r="C5" s="189">
        <v>4739194</v>
      </c>
      <c r="D5" s="182">
        <v>2244382</v>
      </c>
      <c r="E5" s="18">
        <v>5336247</v>
      </c>
      <c r="F5" s="19">
        <v>2569446</v>
      </c>
      <c r="G5" s="95">
        <f t="shared" ref="G5:H51" si="0">(C5/E5)*100</f>
        <v>88.811368739115721</v>
      </c>
      <c r="H5" s="96">
        <f t="shared" si="0"/>
        <v>87.348868199604112</v>
      </c>
    </row>
    <row r="6" spans="2:13" x14ac:dyDescent="0.3">
      <c r="B6" s="11">
        <v>1967</v>
      </c>
      <c r="C6" s="189">
        <v>4928821</v>
      </c>
      <c r="D6" s="182">
        <v>2334827</v>
      </c>
      <c r="E6" s="18">
        <v>5501297</v>
      </c>
      <c r="F6" s="19">
        <v>2650842</v>
      </c>
      <c r="G6" s="95">
        <f t="shared" si="0"/>
        <v>89.593799425844495</v>
      </c>
      <c r="H6" s="96">
        <f t="shared" si="0"/>
        <v>88.078693486824193</v>
      </c>
    </row>
    <row r="7" spans="2:13" x14ac:dyDescent="0.3">
      <c r="B7" s="11">
        <v>1968</v>
      </c>
      <c r="C7" s="189">
        <v>5081596</v>
      </c>
      <c r="D7" s="182">
        <v>2419652</v>
      </c>
      <c r="E7" s="18">
        <v>5631795</v>
      </c>
      <c r="F7" s="19">
        <v>2714189</v>
      </c>
      <c r="G7" s="95">
        <f t="shared" si="0"/>
        <v>90.230486017335494</v>
      </c>
      <c r="H7" s="96">
        <f t="shared" si="0"/>
        <v>89.148250177124737</v>
      </c>
    </row>
    <row r="8" spans="2:13" ht="12.75" thickBot="1" x14ac:dyDescent="0.35">
      <c r="B8" s="12">
        <v>1969</v>
      </c>
      <c r="C8" s="190">
        <v>5122301</v>
      </c>
      <c r="D8" s="183">
        <v>2439648</v>
      </c>
      <c r="E8" s="33">
        <v>5720255</v>
      </c>
      <c r="F8" s="35">
        <v>2755190</v>
      </c>
      <c r="G8" s="97">
        <f t="shared" si="0"/>
        <v>89.546724752655265</v>
      </c>
      <c r="H8" s="98">
        <f t="shared" si="0"/>
        <v>88.547359710219624</v>
      </c>
    </row>
    <row r="9" spans="2:13" x14ac:dyDescent="0.3">
      <c r="B9" s="42">
        <v>1970</v>
      </c>
      <c r="C9" s="191">
        <v>5251306</v>
      </c>
      <c r="D9" s="185">
        <v>2510701</v>
      </c>
      <c r="E9" s="30">
        <v>5710825</v>
      </c>
      <c r="F9" s="32">
        <v>2748898</v>
      </c>
      <c r="G9" s="93">
        <f t="shared" si="0"/>
        <v>91.953544365306243</v>
      </c>
      <c r="H9" s="94">
        <f t="shared" si="0"/>
        <v>91.334818534554572</v>
      </c>
    </row>
    <row r="10" spans="2:13" x14ac:dyDescent="0.3">
      <c r="B10" s="39">
        <v>1971</v>
      </c>
      <c r="C10" s="191">
        <v>5318652</v>
      </c>
      <c r="D10" s="185">
        <v>2553408</v>
      </c>
      <c r="E10" s="23">
        <v>5582927</v>
      </c>
      <c r="F10" s="25">
        <v>2683859</v>
      </c>
      <c r="G10" s="99">
        <f t="shared" si="0"/>
        <v>95.266371922828299</v>
      </c>
      <c r="H10" s="100">
        <f t="shared" si="0"/>
        <v>95.139424239499917</v>
      </c>
    </row>
    <row r="11" spans="2:13" x14ac:dyDescent="0.3">
      <c r="B11" s="11">
        <v>1972</v>
      </c>
      <c r="C11" s="189">
        <v>5256448</v>
      </c>
      <c r="D11" s="182">
        <v>2524249</v>
      </c>
      <c r="E11" s="18">
        <v>5480833</v>
      </c>
      <c r="F11" s="19">
        <v>2635273</v>
      </c>
      <c r="G11" s="95">
        <f t="shared" si="0"/>
        <v>95.906005528721636</v>
      </c>
      <c r="H11" s="96">
        <f t="shared" si="0"/>
        <v>95.787001953877265</v>
      </c>
    </row>
    <row r="12" spans="2:13" x14ac:dyDescent="0.3">
      <c r="B12" s="11">
        <v>1973</v>
      </c>
      <c r="C12" s="189">
        <v>5212889</v>
      </c>
      <c r="D12" s="182">
        <v>2505225</v>
      </c>
      <c r="E12" s="18">
        <v>5398357</v>
      </c>
      <c r="F12" s="19">
        <v>2593985</v>
      </c>
      <c r="G12" s="95">
        <f t="shared" si="0"/>
        <v>96.564362082759629</v>
      </c>
      <c r="H12" s="96">
        <f t="shared" si="0"/>
        <v>96.578237730750189</v>
      </c>
    </row>
    <row r="13" spans="2:13" x14ac:dyDescent="0.3">
      <c r="B13" s="11">
        <v>1974</v>
      </c>
      <c r="C13" s="189">
        <v>5205377</v>
      </c>
      <c r="D13" s="182">
        <v>2509333</v>
      </c>
      <c r="E13" s="18">
        <v>5348328</v>
      </c>
      <c r="F13" s="19">
        <v>2573070</v>
      </c>
      <c r="G13" s="95">
        <f t="shared" si="0"/>
        <v>97.327183373944166</v>
      </c>
      <c r="H13" s="96">
        <f t="shared" si="0"/>
        <v>97.522920091563776</v>
      </c>
    </row>
    <row r="14" spans="2:13" x14ac:dyDescent="0.3">
      <c r="B14" s="11">
        <v>1975</v>
      </c>
      <c r="C14" s="189">
        <v>5212244</v>
      </c>
      <c r="D14" s="182">
        <v>2515599</v>
      </c>
      <c r="E14" s="18">
        <v>5330929</v>
      </c>
      <c r="F14" s="19">
        <v>2571797</v>
      </c>
      <c r="G14" s="95">
        <f t="shared" si="0"/>
        <v>97.773652584755865</v>
      </c>
      <c r="H14" s="96">
        <f t="shared" si="0"/>
        <v>97.814835307763403</v>
      </c>
    </row>
    <row r="15" spans="2:13" x14ac:dyDescent="0.3">
      <c r="B15" s="11">
        <v>1976</v>
      </c>
      <c r="C15" s="189">
        <v>5148766</v>
      </c>
      <c r="D15" s="182">
        <v>2487466</v>
      </c>
      <c r="E15" s="18">
        <v>5346444</v>
      </c>
      <c r="F15" s="19">
        <v>2577616</v>
      </c>
      <c r="G15" s="95">
        <f t="shared" si="0"/>
        <v>96.302626568238622</v>
      </c>
      <c r="H15" s="96">
        <f t="shared" si="0"/>
        <v>96.502582231022771</v>
      </c>
    </row>
    <row r="16" spans="2:13" x14ac:dyDescent="0.3">
      <c r="B16" s="11">
        <v>1977</v>
      </c>
      <c r="C16" s="189">
        <v>5173849</v>
      </c>
      <c r="D16" s="182">
        <v>2501628</v>
      </c>
      <c r="E16" s="18">
        <v>5413290</v>
      </c>
      <c r="F16" s="19">
        <v>2605901</v>
      </c>
      <c r="G16" s="95">
        <f t="shared" si="0"/>
        <v>95.576793410292083</v>
      </c>
      <c r="H16" s="96">
        <f t="shared" si="0"/>
        <v>95.998581680578042</v>
      </c>
    </row>
    <row r="17" spans="2:8" x14ac:dyDescent="0.3">
      <c r="B17" s="11">
        <v>1978</v>
      </c>
      <c r="C17" s="189">
        <v>5281927</v>
      </c>
      <c r="D17" s="182">
        <v>2555230</v>
      </c>
      <c r="E17" s="18">
        <v>5482595</v>
      </c>
      <c r="F17" s="19">
        <v>2640323</v>
      </c>
      <c r="G17" s="95">
        <f t="shared" si="0"/>
        <v>96.339908382800473</v>
      </c>
      <c r="H17" s="96">
        <f t="shared" si="0"/>
        <v>96.777174610833598</v>
      </c>
    </row>
    <row r="18" spans="2:8" ht="12.75" thickBot="1" x14ac:dyDescent="0.35">
      <c r="B18" s="12">
        <v>1979</v>
      </c>
      <c r="C18" s="192">
        <v>5366276</v>
      </c>
      <c r="D18" s="184">
        <v>2598638</v>
      </c>
      <c r="E18" s="33">
        <v>5512640</v>
      </c>
      <c r="F18" s="35">
        <v>2649899</v>
      </c>
      <c r="G18" s="97">
        <f t="shared" si="0"/>
        <v>97.344938178440827</v>
      </c>
      <c r="H18" s="98">
        <f t="shared" si="0"/>
        <v>98.065548913373675</v>
      </c>
    </row>
    <row r="19" spans="2:8" x14ac:dyDescent="0.3">
      <c r="B19" s="42">
        <v>1980</v>
      </c>
      <c r="C19" s="188">
        <v>5370766</v>
      </c>
      <c r="D19" s="186">
        <v>2599634</v>
      </c>
      <c r="E19" s="30">
        <v>5499265</v>
      </c>
      <c r="F19" s="32">
        <v>2646349</v>
      </c>
      <c r="G19" s="93">
        <f t="shared" si="0"/>
        <v>97.663342283014188</v>
      </c>
      <c r="H19" s="94">
        <f t="shared" si="0"/>
        <v>98.234737746230749</v>
      </c>
    </row>
    <row r="20" spans="2:8" x14ac:dyDescent="0.3">
      <c r="B20" s="39">
        <v>1981</v>
      </c>
      <c r="C20" s="191">
        <v>5338512</v>
      </c>
      <c r="D20" s="185">
        <v>2586421</v>
      </c>
      <c r="E20" s="23">
        <v>5405168</v>
      </c>
      <c r="F20" s="25">
        <v>2612483</v>
      </c>
      <c r="G20" s="99">
        <f t="shared" si="0"/>
        <v>98.766809838288097</v>
      </c>
      <c r="H20" s="100">
        <f t="shared" si="0"/>
        <v>99.002404991726266</v>
      </c>
    </row>
    <row r="21" spans="2:8" x14ac:dyDescent="0.3">
      <c r="B21" s="11">
        <v>1982</v>
      </c>
      <c r="C21" s="189">
        <v>5256647</v>
      </c>
      <c r="D21" s="182">
        <v>2547583</v>
      </c>
      <c r="E21" s="18">
        <v>5267782</v>
      </c>
      <c r="F21" s="19">
        <v>2546695</v>
      </c>
      <c r="G21" s="95">
        <f t="shared" si="0"/>
        <v>99.788620713613426</v>
      </c>
      <c r="H21" s="96">
        <f t="shared" si="0"/>
        <v>100.03486872201029</v>
      </c>
    </row>
    <row r="22" spans="2:8" x14ac:dyDescent="0.3">
      <c r="B22" s="11">
        <v>1983</v>
      </c>
      <c r="C22" s="189">
        <v>5049411</v>
      </c>
      <c r="D22" s="182">
        <v>2446091</v>
      </c>
      <c r="E22" s="18">
        <v>5116462</v>
      </c>
      <c r="F22" s="19">
        <v>2474255</v>
      </c>
      <c r="G22" s="95">
        <f t="shared" si="0"/>
        <v>98.689504583440666</v>
      </c>
      <c r="H22" s="96">
        <f t="shared" si="0"/>
        <v>98.861717971672277</v>
      </c>
    </row>
    <row r="23" spans="2:8" x14ac:dyDescent="0.3">
      <c r="B23" s="11">
        <v>1984</v>
      </c>
      <c r="C23" s="203"/>
      <c r="D23" s="195"/>
      <c r="E23" s="18">
        <v>4972806</v>
      </c>
      <c r="F23" s="19">
        <v>2405286</v>
      </c>
      <c r="G23" s="204"/>
      <c r="H23" s="205"/>
    </row>
    <row r="24" spans="2:8" x14ac:dyDescent="0.3">
      <c r="B24" s="11">
        <v>1985</v>
      </c>
      <c r="C24" s="203"/>
      <c r="D24" s="195"/>
      <c r="E24" s="18">
        <v>4862906</v>
      </c>
      <c r="F24" s="19">
        <v>2353645</v>
      </c>
      <c r="G24" s="204"/>
      <c r="H24" s="205"/>
    </row>
    <row r="25" spans="2:8" x14ac:dyDescent="0.3">
      <c r="B25" s="11">
        <v>1986</v>
      </c>
      <c r="C25" s="203"/>
      <c r="D25" s="195"/>
      <c r="E25" s="18">
        <v>4803626</v>
      </c>
      <c r="F25" s="19">
        <v>2324825</v>
      </c>
      <c r="G25" s="204"/>
      <c r="H25" s="205"/>
    </row>
    <row r="26" spans="2:8" x14ac:dyDescent="0.3">
      <c r="B26" s="11">
        <v>1987</v>
      </c>
      <c r="C26" s="189">
        <v>4684307</v>
      </c>
      <c r="D26" s="182">
        <v>2272034</v>
      </c>
      <c r="E26" s="18">
        <v>4817604</v>
      </c>
      <c r="F26" s="19">
        <v>2330755</v>
      </c>
      <c r="G26" s="95">
        <f t="shared" si="0"/>
        <v>97.233126674587609</v>
      </c>
      <c r="H26" s="96">
        <f t="shared" si="0"/>
        <v>97.480601779251785</v>
      </c>
    </row>
    <row r="27" spans="2:8" x14ac:dyDescent="0.3">
      <c r="B27" s="11">
        <v>1988</v>
      </c>
      <c r="C27" s="189">
        <v>4759358</v>
      </c>
      <c r="D27" s="182">
        <v>2309522</v>
      </c>
      <c r="E27" s="18">
        <v>4865351</v>
      </c>
      <c r="F27" s="19">
        <v>2353383</v>
      </c>
      <c r="G27" s="95">
        <f t="shared" si="0"/>
        <v>97.821472695392373</v>
      </c>
      <c r="H27" s="96">
        <f t="shared" si="0"/>
        <v>98.136257464254655</v>
      </c>
    </row>
    <row r="28" spans="2:8" ht="12.75" thickBot="1" x14ac:dyDescent="0.35">
      <c r="B28" s="12">
        <v>1989</v>
      </c>
      <c r="C28" s="190">
        <v>4829372</v>
      </c>
      <c r="D28" s="183">
        <v>2345246</v>
      </c>
      <c r="E28" s="33">
        <v>4883489</v>
      </c>
      <c r="F28" s="35">
        <v>2363015</v>
      </c>
      <c r="G28" s="97">
        <f t="shared" si="0"/>
        <v>98.891837372829144</v>
      </c>
      <c r="H28" s="98">
        <f t="shared" si="0"/>
        <v>99.248036935863709</v>
      </c>
    </row>
    <row r="29" spans="2:8" x14ac:dyDescent="0.3">
      <c r="B29" s="42">
        <v>1990</v>
      </c>
      <c r="C29" s="191">
        <v>4809214</v>
      </c>
      <c r="D29" s="185">
        <v>2333066</v>
      </c>
      <c r="E29" s="30">
        <v>4785789</v>
      </c>
      <c r="F29" s="32">
        <v>2310894</v>
      </c>
      <c r="G29" s="93">
        <f t="shared" si="0"/>
        <v>100.48946997036434</v>
      </c>
      <c r="H29" s="94">
        <f t="shared" si="0"/>
        <v>100.95945551808087</v>
      </c>
    </row>
    <row r="30" spans="2:8" x14ac:dyDescent="0.3">
      <c r="B30" s="39">
        <v>1991</v>
      </c>
      <c r="C30" s="191">
        <v>4691791</v>
      </c>
      <c r="D30" s="185">
        <v>2273358</v>
      </c>
      <c r="E30" s="23">
        <v>4662554</v>
      </c>
      <c r="F30" s="25">
        <v>2248883</v>
      </c>
      <c r="G30" s="99">
        <f t="shared" si="0"/>
        <v>100.6270597616671</v>
      </c>
      <c r="H30" s="100">
        <f t="shared" si="0"/>
        <v>101.08831806723603</v>
      </c>
    </row>
    <row r="31" spans="2:8" x14ac:dyDescent="0.3">
      <c r="B31" s="11">
        <v>1992</v>
      </c>
      <c r="C31" s="189">
        <v>4487524</v>
      </c>
      <c r="D31" s="182">
        <v>2169613</v>
      </c>
      <c r="E31" s="18">
        <v>4481734</v>
      </c>
      <c r="F31" s="19">
        <v>2157970</v>
      </c>
      <c r="G31" s="95">
        <f t="shared" si="0"/>
        <v>100.12919106756448</v>
      </c>
      <c r="H31" s="96">
        <f t="shared" si="0"/>
        <v>100.53953484061408</v>
      </c>
    </row>
    <row r="32" spans="2:8" x14ac:dyDescent="0.3">
      <c r="B32" s="11">
        <v>1993</v>
      </c>
      <c r="C32" s="189">
        <v>4250794</v>
      </c>
      <c r="D32" s="182">
        <v>2049829</v>
      </c>
      <c r="E32" s="18">
        <v>4265756</v>
      </c>
      <c r="F32" s="19">
        <v>2050544</v>
      </c>
      <c r="G32" s="95">
        <f t="shared" si="0"/>
        <v>99.649253262493204</v>
      </c>
      <c r="H32" s="96">
        <f t="shared" si="0"/>
        <v>99.965131204207268</v>
      </c>
    </row>
    <row r="33" spans="2:8" x14ac:dyDescent="0.3">
      <c r="B33" s="11">
        <v>1994</v>
      </c>
      <c r="C33" s="189">
        <v>4017235</v>
      </c>
      <c r="D33" s="182">
        <v>1931502</v>
      </c>
      <c r="E33" s="18">
        <v>4057704</v>
      </c>
      <c r="F33" s="19">
        <v>1945012</v>
      </c>
      <c r="G33" s="95">
        <f t="shared" si="0"/>
        <v>99.002662589484103</v>
      </c>
      <c r="H33" s="96">
        <f t="shared" si="0"/>
        <v>99.305402743016487</v>
      </c>
    </row>
    <row r="34" spans="2:8" x14ac:dyDescent="0.3">
      <c r="B34" s="11">
        <v>1995</v>
      </c>
      <c r="C34" s="189">
        <v>3829733</v>
      </c>
      <c r="D34" s="182">
        <v>1832967</v>
      </c>
      <c r="E34" s="18">
        <v>3901388</v>
      </c>
      <c r="F34" s="19">
        <v>1862742</v>
      </c>
      <c r="G34" s="95">
        <f t="shared" si="0"/>
        <v>98.163345968152868</v>
      </c>
      <c r="H34" s="96">
        <f t="shared" si="0"/>
        <v>98.401549973104167</v>
      </c>
    </row>
    <row r="35" spans="2:8" x14ac:dyDescent="0.3">
      <c r="B35" s="11">
        <v>1996</v>
      </c>
      <c r="C35" s="189">
        <v>3732883</v>
      </c>
      <c r="D35" s="182">
        <v>1777206</v>
      </c>
      <c r="E35" s="18">
        <v>3822353</v>
      </c>
      <c r="F35" s="19">
        <v>1809495</v>
      </c>
      <c r="G35" s="95">
        <f t="shared" si="0"/>
        <v>97.659295203765851</v>
      </c>
      <c r="H35" s="96">
        <f t="shared" si="0"/>
        <v>98.215579484883904</v>
      </c>
    </row>
    <row r="36" spans="2:8" x14ac:dyDescent="0.3">
      <c r="B36" s="11">
        <v>1997</v>
      </c>
      <c r="C36" s="189">
        <v>3736177</v>
      </c>
      <c r="D36" s="182">
        <v>1772941</v>
      </c>
      <c r="E36" s="18">
        <v>3822578</v>
      </c>
      <c r="F36" s="19">
        <v>1801800</v>
      </c>
      <c r="G36" s="95">
        <f t="shared" si="0"/>
        <v>97.73971911102926</v>
      </c>
      <c r="H36" s="96">
        <f t="shared" si="0"/>
        <v>98.398323898323909</v>
      </c>
    </row>
    <row r="37" spans="2:8" x14ac:dyDescent="0.3">
      <c r="B37" s="11">
        <v>1998</v>
      </c>
      <c r="C37" s="189">
        <v>3805841</v>
      </c>
      <c r="D37" s="182">
        <v>1803423</v>
      </c>
      <c r="E37" s="18">
        <v>3886627</v>
      </c>
      <c r="F37" s="19">
        <v>1826554</v>
      </c>
      <c r="G37" s="95">
        <f t="shared" si="0"/>
        <v>97.921436762519278</v>
      </c>
      <c r="H37" s="96">
        <f t="shared" si="0"/>
        <v>98.733626271109415</v>
      </c>
    </row>
    <row r="38" spans="2:8" ht="12.75" thickBot="1" x14ac:dyDescent="0.35">
      <c r="B38" s="12">
        <v>1999</v>
      </c>
      <c r="C38" s="192">
        <v>3885193</v>
      </c>
      <c r="D38" s="184">
        <v>1834911</v>
      </c>
      <c r="E38" s="33">
        <v>3980910</v>
      </c>
      <c r="F38" s="35">
        <v>1865494</v>
      </c>
      <c r="G38" s="97">
        <f t="shared" si="0"/>
        <v>97.595600001004797</v>
      </c>
      <c r="H38" s="98">
        <f t="shared" si="0"/>
        <v>98.360595102423275</v>
      </c>
    </row>
    <row r="39" spans="2:8" x14ac:dyDescent="0.3">
      <c r="B39" s="42">
        <v>2000</v>
      </c>
      <c r="C39" s="188">
        <v>3960143</v>
      </c>
      <c r="D39" s="186">
        <v>1861912</v>
      </c>
      <c r="E39" s="30">
        <v>4072583</v>
      </c>
      <c r="F39" s="32">
        <v>1903158</v>
      </c>
      <c r="G39" s="93">
        <f t="shared" si="0"/>
        <v>97.239098626105346</v>
      </c>
      <c r="H39" s="94">
        <f t="shared" si="0"/>
        <v>97.832760075621678</v>
      </c>
    </row>
    <row r="40" spans="2:8" x14ac:dyDescent="0.3">
      <c r="B40" s="39">
        <v>2001</v>
      </c>
      <c r="C40" s="191">
        <v>4045484</v>
      </c>
      <c r="D40" s="185">
        <v>1897879</v>
      </c>
      <c r="E40" s="23">
        <v>4149772</v>
      </c>
      <c r="F40" s="25">
        <v>1939551</v>
      </c>
      <c r="G40" s="99">
        <f t="shared" si="0"/>
        <v>97.486898075364138</v>
      </c>
      <c r="H40" s="100">
        <f t="shared" si="0"/>
        <v>97.85146149804774</v>
      </c>
    </row>
    <row r="41" spans="2:8" x14ac:dyDescent="0.3">
      <c r="B41" s="11">
        <v>2002</v>
      </c>
      <c r="C41" s="189">
        <v>4090701</v>
      </c>
      <c r="D41" s="182">
        <v>1920711</v>
      </c>
      <c r="E41" s="18">
        <v>4192112</v>
      </c>
      <c r="F41" s="19">
        <v>1960206</v>
      </c>
      <c r="G41" s="95">
        <f t="shared" si="0"/>
        <v>97.580909097848533</v>
      </c>
      <c r="H41" s="96">
        <f t="shared" si="0"/>
        <v>97.985160743309635</v>
      </c>
    </row>
    <row r="42" spans="2:8" x14ac:dyDescent="0.3">
      <c r="B42" s="11">
        <v>2003</v>
      </c>
      <c r="C42" s="189">
        <v>4119654</v>
      </c>
      <c r="D42" s="182">
        <v>1936346</v>
      </c>
      <c r="E42" s="18">
        <v>4185583</v>
      </c>
      <c r="F42" s="19">
        <v>1961122</v>
      </c>
      <c r="G42" s="95">
        <f t="shared" si="0"/>
        <v>98.424855032142474</v>
      </c>
      <c r="H42" s="96">
        <f t="shared" si="0"/>
        <v>98.736641575587853</v>
      </c>
    </row>
    <row r="43" spans="2:8" x14ac:dyDescent="0.3">
      <c r="B43" s="11">
        <v>2004</v>
      </c>
      <c r="C43" s="189">
        <v>4033539</v>
      </c>
      <c r="D43" s="182">
        <v>1901086</v>
      </c>
      <c r="E43" s="18">
        <v>4118259</v>
      </c>
      <c r="F43" s="19">
        <v>1936281</v>
      </c>
      <c r="G43" s="95">
        <f t="shared" si="0"/>
        <v>97.942820012048784</v>
      </c>
      <c r="H43" s="96">
        <f t="shared" si="0"/>
        <v>98.18234026982654</v>
      </c>
    </row>
    <row r="44" spans="2:8" x14ac:dyDescent="0.3">
      <c r="B44" s="11">
        <v>2005</v>
      </c>
      <c r="C44" s="189">
        <v>3967802</v>
      </c>
      <c r="D44" s="182">
        <v>1875349</v>
      </c>
      <c r="E44" s="18">
        <v>4017732</v>
      </c>
      <c r="F44" s="19">
        <v>1893914</v>
      </c>
      <c r="G44" s="95">
        <f t="shared" si="0"/>
        <v>98.7572590705403</v>
      </c>
      <c r="H44" s="96">
        <f t="shared" si="0"/>
        <v>99.019754856873121</v>
      </c>
    </row>
    <row r="45" spans="2:8" x14ac:dyDescent="0.3">
      <c r="B45" s="11">
        <v>2006</v>
      </c>
      <c r="C45" s="189">
        <v>3875739</v>
      </c>
      <c r="D45" s="182">
        <v>1839860</v>
      </c>
      <c r="E45" s="18">
        <v>3918949</v>
      </c>
      <c r="F45" s="19">
        <v>1855314</v>
      </c>
      <c r="G45" s="95">
        <f t="shared" si="0"/>
        <v>98.897408463340554</v>
      </c>
      <c r="H45" s="96">
        <f t="shared" si="0"/>
        <v>99.167041266330131</v>
      </c>
    </row>
    <row r="46" spans="2:8" x14ac:dyDescent="0.3">
      <c r="B46" s="11">
        <v>2007</v>
      </c>
      <c r="C46" s="189">
        <v>3777779</v>
      </c>
      <c r="D46" s="182">
        <v>1800121</v>
      </c>
      <c r="E46" s="18">
        <v>3807530</v>
      </c>
      <c r="F46" s="19">
        <v>1810734</v>
      </c>
      <c r="G46" s="95">
        <f t="shared" si="0"/>
        <v>99.218627299062646</v>
      </c>
      <c r="H46" s="96">
        <f t="shared" si="0"/>
        <v>99.413884093411838</v>
      </c>
    </row>
    <row r="47" spans="2:8" x14ac:dyDescent="0.3">
      <c r="B47" s="11">
        <v>2008</v>
      </c>
      <c r="C47" s="189">
        <v>3607671</v>
      </c>
      <c r="D47" s="182">
        <v>1724549</v>
      </c>
      <c r="E47" s="18">
        <v>3630796</v>
      </c>
      <c r="F47" s="19">
        <v>1732136</v>
      </c>
      <c r="G47" s="95">
        <f t="shared" si="0"/>
        <v>99.363087323000244</v>
      </c>
      <c r="H47" s="96">
        <f t="shared" si="0"/>
        <v>99.561985894871995</v>
      </c>
    </row>
    <row r="48" spans="2:8" ht="12.75" thickBot="1" x14ac:dyDescent="0.35">
      <c r="B48" s="12">
        <v>2009</v>
      </c>
      <c r="C48" s="190">
        <v>3390659</v>
      </c>
      <c r="D48" s="183">
        <v>1621648</v>
      </c>
      <c r="E48" s="26">
        <v>3445557</v>
      </c>
      <c r="F48" s="28">
        <v>1645865</v>
      </c>
      <c r="G48" s="101">
        <f t="shared" si="0"/>
        <v>98.406701732114726</v>
      </c>
      <c r="H48" s="102">
        <f t="shared" si="0"/>
        <v>98.528615651952009</v>
      </c>
    </row>
    <row r="49" spans="2:14" x14ac:dyDescent="0.3">
      <c r="B49" s="42">
        <v>2010</v>
      </c>
      <c r="C49" s="188">
        <v>3249423</v>
      </c>
      <c r="D49" s="186">
        <v>1553255</v>
      </c>
      <c r="E49" s="30">
        <v>3279829</v>
      </c>
      <c r="F49" s="32">
        <v>1566999</v>
      </c>
      <c r="G49" s="93">
        <f t="shared" si="0"/>
        <v>99.072939473368876</v>
      </c>
      <c r="H49" s="94">
        <f t="shared" si="0"/>
        <v>99.122909459418935</v>
      </c>
    </row>
    <row r="50" spans="2:14" x14ac:dyDescent="0.3">
      <c r="B50" s="39">
        <v>2011</v>
      </c>
      <c r="C50" s="191">
        <v>3068850</v>
      </c>
      <c r="D50" s="185">
        <v>1469621</v>
      </c>
      <c r="E50" s="23">
        <v>3108672</v>
      </c>
      <c r="F50" s="25">
        <v>1489065</v>
      </c>
      <c r="G50" s="99">
        <f t="shared" si="0"/>
        <v>98.71900284108456</v>
      </c>
      <c r="H50" s="100">
        <f t="shared" si="0"/>
        <v>98.694214154519784</v>
      </c>
    </row>
    <row r="51" spans="2:14" x14ac:dyDescent="0.3">
      <c r="B51" s="212">
        <v>2012</v>
      </c>
      <c r="C51" s="189">
        <v>2880818</v>
      </c>
      <c r="D51" s="182">
        <v>1381748</v>
      </c>
      <c r="E51" s="18">
        <v>2925517</v>
      </c>
      <c r="F51" s="19">
        <v>1403769</v>
      </c>
      <c r="G51" s="95">
        <f t="shared" ref="G51" si="1">(C51/E51)*100</f>
        <v>98.472099119574423</v>
      </c>
      <c r="H51" s="96">
        <f t="shared" si="0"/>
        <v>98.431294607588569</v>
      </c>
    </row>
    <row r="52" spans="2:14" x14ac:dyDescent="0.3">
      <c r="B52" s="212">
        <v>2013</v>
      </c>
      <c r="C52" s="189">
        <v>2709346</v>
      </c>
      <c r="D52" s="182">
        <v>1301930</v>
      </c>
      <c r="E52" s="18">
        <v>2783409</v>
      </c>
      <c r="F52" s="19">
        <v>1338401</v>
      </c>
      <c r="G52" s="95">
        <f t="shared" ref="G52" si="2">(C52/E52)*100</f>
        <v>97.339126229742007</v>
      </c>
      <c r="H52" s="96">
        <f t="shared" ref="H52" si="3">(D52/F52)*100</f>
        <v>97.275031922420865</v>
      </c>
    </row>
    <row r="53" spans="2:14" x14ac:dyDescent="0.3">
      <c r="B53" s="212">
        <v>2014</v>
      </c>
      <c r="C53" s="189">
        <v>2661661</v>
      </c>
      <c r="D53" s="182">
        <v>1282212</v>
      </c>
      <c r="E53" s="18">
        <v>2751168</v>
      </c>
      <c r="F53" s="19">
        <v>1326272</v>
      </c>
      <c r="G53" s="95">
        <v>96.379095456425091</v>
      </c>
      <c r="H53" s="96">
        <v>96.150059277733988</v>
      </c>
    </row>
    <row r="54" spans="2:14" x14ac:dyDescent="0.3">
      <c r="B54" s="212">
        <v>2015</v>
      </c>
      <c r="C54" s="189">
        <v>2694295</v>
      </c>
      <c r="D54" s="182">
        <v>1300773</v>
      </c>
      <c r="E54" s="18">
        <v>2720077</v>
      </c>
      <c r="F54" s="19">
        <v>1313782</v>
      </c>
      <c r="G54" s="95">
        <f t="shared" ref="G54" si="4">(C54/E54)*100</f>
        <v>99.052159185199542</v>
      </c>
      <c r="H54" s="96">
        <f t="shared" ref="H54" si="5">(D54/F54)*100</f>
        <v>99.00980527971916</v>
      </c>
    </row>
    <row r="55" spans="2:14" ht="12" customHeight="1" x14ac:dyDescent="0.3">
      <c r="B55" s="212">
        <v>2016</v>
      </c>
      <c r="C55" s="189">
        <v>2650912</v>
      </c>
      <c r="D55" s="182">
        <v>1282022</v>
      </c>
      <c r="E55" s="254">
        <v>2687759</v>
      </c>
      <c r="F55" s="255">
        <v>1299987</v>
      </c>
      <c r="G55" s="256">
        <f t="shared" ref="G55" si="6">(C55/E55)*100</f>
        <v>98.629080955546982</v>
      </c>
      <c r="H55" s="257">
        <f t="shared" ref="H55" si="7">(D55/F55)*100</f>
        <v>98.618063103707968</v>
      </c>
      <c r="I55" s="240" t="s">
        <v>144</v>
      </c>
      <c r="J55" s="240"/>
      <c r="K55"/>
      <c r="L55"/>
      <c r="N55" s="216"/>
    </row>
    <row r="56" spans="2:14" ht="12" customHeight="1" x14ac:dyDescent="0.3">
      <c r="B56" s="212">
        <v>2017</v>
      </c>
      <c r="C56" s="189">
        <v>2652896</v>
      </c>
      <c r="D56" s="182">
        <v>1284510</v>
      </c>
      <c r="E56" s="254">
        <v>2719212</v>
      </c>
      <c r="F56" s="255">
        <v>1317161</v>
      </c>
      <c r="G56" s="256">
        <f t="shared" ref="G56:H58" si="8">(C56/E56)*100</f>
        <v>97.561205231515601</v>
      </c>
      <c r="H56" s="257">
        <f t="shared" si="8"/>
        <v>97.521107897971476</v>
      </c>
      <c r="I56" s="240" t="s">
        <v>143</v>
      </c>
      <c r="J56" s="240"/>
      <c r="K56"/>
      <c r="L56"/>
      <c r="N56" s="216"/>
    </row>
    <row r="57" spans="2:14" ht="12" customHeight="1" x14ac:dyDescent="0.3">
      <c r="B57" s="212">
        <v>2018</v>
      </c>
      <c r="C57" s="189">
        <v>2691764</v>
      </c>
      <c r="D57" s="182">
        <v>1305809</v>
      </c>
      <c r="E57" s="254">
        <v>2756134</v>
      </c>
      <c r="F57" s="255">
        <v>1336884</v>
      </c>
      <c r="G57" s="256">
        <f t="shared" si="8"/>
        <v>97.664482205872432</v>
      </c>
      <c r="H57" s="257">
        <f t="shared" si="8"/>
        <v>97.675564970483592</v>
      </c>
      <c r="I57" s="240" t="s">
        <v>145</v>
      </c>
      <c r="J57" s="240"/>
      <c r="K57"/>
      <c r="L57"/>
      <c r="N57" s="216"/>
    </row>
    <row r="58" spans="2:14" ht="12" customHeight="1" thickBot="1" x14ac:dyDescent="0.35">
      <c r="B58" s="12">
        <v>2019</v>
      </c>
      <c r="C58" s="190">
        <v>2727930</v>
      </c>
      <c r="D58" s="183">
        <v>1325189</v>
      </c>
      <c r="E58" s="26">
        <v>2765671</v>
      </c>
      <c r="F58" s="28">
        <v>1343327</v>
      </c>
      <c r="G58" s="101">
        <f t="shared" si="8"/>
        <v>98.635376369785121</v>
      </c>
      <c r="H58" s="102">
        <f t="shared" si="8"/>
        <v>98.649770309090783</v>
      </c>
      <c r="I58" s="240" t="s">
        <v>145</v>
      </c>
      <c r="K58"/>
      <c r="L58"/>
      <c r="N58" s="216"/>
    </row>
    <row r="59" spans="2:14" ht="12" customHeight="1" x14ac:dyDescent="0.3">
      <c r="B59" s="42">
        <v>2020</v>
      </c>
      <c r="C59" s="188">
        <v>2675176</v>
      </c>
      <c r="D59" s="186">
        <v>1300624</v>
      </c>
      <c r="E59" s="30">
        <v>2723951</v>
      </c>
      <c r="F59" s="77">
        <v>1324211</v>
      </c>
      <c r="G59" s="125">
        <f>(C59/E59)*100</f>
        <v>98.209402445198165</v>
      </c>
      <c r="H59" s="94">
        <f t="shared" ref="H59" si="9">(D59/F59)*100</f>
        <v>98.218788395504944</v>
      </c>
      <c r="I59" s="240" t="s">
        <v>146</v>
      </c>
      <c r="K59"/>
      <c r="L59"/>
      <c r="N59" s="216"/>
    </row>
    <row r="60" spans="2:14" ht="12" customHeight="1" x14ac:dyDescent="0.3">
      <c r="B60" s="39">
        <v>2021</v>
      </c>
      <c r="C60" s="191">
        <v>2667374</v>
      </c>
      <c r="D60" s="185">
        <v>1297943</v>
      </c>
      <c r="E60" s="18">
        <v>2719689</v>
      </c>
      <c r="F60" s="70">
        <v>1323477</v>
      </c>
      <c r="G60" s="124">
        <f>(C60/E60)*100</f>
        <v>98.076434474677072</v>
      </c>
      <c r="H60" s="96">
        <f t="shared" ref="H60" si="10">(D60/F60)*100</f>
        <v>98.070688043690978</v>
      </c>
      <c r="I60" s="240" t="s">
        <v>147</v>
      </c>
      <c r="K60"/>
      <c r="L60"/>
      <c r="N60" s="216"/>
    </row>
    <row r="61" spans="2:14" ht="12" customHeight="1" x14ac:dyDescent="0.3">
      <c r="B61" s="39">
        <v>2022</v>
      </c>
      <c r="C61" s="191">
        <v>2659899</v>
      </c>
      <c r="D61" s="185">
        <v>1296069</v>
      </c>
      <c r="E61" s="18">
        <v>2701365</v>
      </c>
      <c r="F61" s="70">
        <v>1316360</v>
      </c>
      <c r="G61" s="124">
        <f>(C61/E61)*100</f>
        <v>98.464998250884278</v>
      </c>
      <c r="H61" s="96">
        <f t="shared" ref="H61:H62" si="11">(D61/F61)*100</f>
        <v>98.458552371691638</v>
      </c>
      <c r="I61" s="240" t="s">
        <v>147</v>
      </c>
      <c r="K61"/>
      <c r="L61"/>
      <c r="N61" s="216"/>
    </row>
    <row r="62" spans="2:14" ht="12" customHeight="1" x14ac:dyDescent="0.3">
      <c r="B62" s="39">
        <v>2023</v>
      </c>
      <c r="C62" s="191">
        <v>2599673</v>
      </c>
      <c r="D62" s="185">
        <v>1268735</v>
      </c>
      <c r="E62" s="18">
        <v>2606931</v>
      </c>
      <c r="F62" s="70">
        <v>1270713</v>
      </c>
      <c r="G62" s="124">
        <f>(C62/E62)*100</f>
        <v>99.721588335095944</v>
      </c>
      <c r="H62" s="96">
        <f t="shared" si="11"/>
        <v>99.844339359084231</v>
      </c>
      <c r="I62" s="240" t="s">
        <v>147</v>
      </c>
      <c r="K62"/>
      <c r="L62"/>
      <c r="N62" s="216"/>
    </row>
    <row r="63" spans="2:14" ht="12" customHeight="1" thickBot="1" x14ac:dyDescent="0.35">
      <c r="B63" s="12">
        <v>2024</v>
      </c>
      <c r="C63" s="190">
        <v>2490904</v>
      </c>
      <c r="D63" s="183">
        <v>1215509</v>
      </c>
      <c r="E63" s="33">
        <v>2484793</v>
      </c>
      <c r="F63" s="72">
        <v>1211668</v>
      </c>
      <c r="G63" s="126">
        <f>(C63/E63)*100</f>
        <v>100.24593597937535</v>
      </c>
      <c r="H63" s="98">
        <f t="shared" ref="H63" si="12">(D63/F63)*100</f>
        <v>100.31700102668388</v>
      </c>
      <c r="I63" s="240" t="s">
        <v>147</v>
      </c>
      <c r="K63"/>
      <c r="L63"/>
      <c r="N63" s="216"/>
    </row>
    <row r="64" spans="2:14" ht="13.5" x14ac:dyDescent="0.3">
      <c r="B64" s="238" t="s">
        <v>138</v>
      </c>
      <c r="C64" s="237"/>
      <c r="D64" s="241"/>
      <c r="E64" s="241"/>
      <c r="F64" s="241"/>
      <c r="G64" s="246"/>
      <c r="H64" s="246"/>
    </row>
    <row r="65" spans="2:8" ht="13.5" x14ac:dyDescent="0.3">
      <c r="B65" s="238" t="s">
        <v>115</v>
      </c>
      <c r="C65" s="237"/>
      <c r="D65" s="241"/>
      <c r="E65" s="241"/>
      <c r="F65" s="241"/>
      <c r="G65" s="246"/>
      <c r="H65" s="246"/>
    </row>
    <row r="66" spans="2:8" ht="13.5" x14ac:dyDescent="0.3">
      <c r="B66" s="238"/>
      <c r="C66" s="262" t="s">
        <v>125</v>
      </c>
      <c r="D66" s="262" t="s">
        <v>126</v>
      </c>
      <c r="E66" s="241"/>
      <c r="F66" s="241"/>
      <c r="G66" s="246"/>
      <c r="H66" s="246"/>
    </row>
    <row r="67" spans="2:8" ht="13.5" x14ac:dyDescent="0.3">
      <c r="B67" s="238"/>
      <c r="C67" s="245" t="s">
        <v>80</v>
      </c>
      <c r="D67" s="247" t="s">
        <v>81</v>
      </c>
      <c r="E67" s="241"/>
      <c r="F67" s="241"/>
      <c r="G67" s="246"/>
      <c r="H67" s="246"/>
    </row>
    <row r="68" spans="2:8" ht="13.5" x14ac:dyDescent="0.3">
      <c r="B68" s="272"/>
      <c r="C68" s="245" t="s">
        <v>82</v>
      </c>
      <c r="D68" s="247" t="s">
        <v>83</v>
      </c>
      <c r="E68" s="241"/>
      <c r="F68" s="241"/>
      <c r="G68" s="246"/>
      <c r="H68" s="246"/>
    </row>
    <row r="69" spans="2:8" ht="13.5" x14ac:dyDescent="0.3">
      <c r="B69" s="272"/>
      <c r="C69" s="245" t="s">
        <v>84</v>
      </c>
      <c r="D69" s="247" t="s">
        <v>81</v>
      </c>
      <c r="E69" s="241"/>
      <c r="F69" s="241"/>
      <c r="G69" s="246"/>
      <c r="H69" s="246"/>
    </row>
    <row r="70" spans="2:8" ht="13.5" x14ac:dyDescent="0.3">
      <c r="B70" s="272"/>
      <c r="C70" s="245" t="s">
        <v>85</v>
      </c>
      <c r="D70" s="247" t="s">
        <v>83</v>
      </c>
      <c r="E70" s="241"/>
      <c r="F70" s="241"/>
      <c r="G70" s="246"/>
      <c r="H70" s="246"/>
    </row>
    <row r="71" spans="2:8" ht="13.5" x14ac:dyDescent="0.3">
      <c r="B71" s="272"/>
      <c r="C71" s="245" t="s">
        <v>86</v>
      </c>
      <c r="D71" s="247" t="s">
        <v>81</v>
      </c>
      <c r="E71" s="241"/>
      <c r="F71" s="241"/>
      <c r="G71" s="246"/>
      <c r="H71" s="246"/>
    </row>
    <row r="72" spans="2:8" ht="13.5" x14ac:dyDescent="0.3">
      <c r="B72" s="238" t="s">
        <v>120</v>
      </c>
      <c r="C72" s="237"/>
      <c r="D72" s="241"/>
      <c r="E72" s="241"/>
      <c r="F72" s="241"/>
      <c r="G72" s="246"/>
      <c r="H72" s="246"/>
    </row>
    <row r="73" spans="2:8" ht="13.5" x14ac:dyDescent="0.3">
      <c r="B73" s="238" t="s">
        <v>148</v>
      </c>
      <c r="C73" s="237"/>
      <c r="D73" s="241"/>
      <c r="E73" s="241"/>
      <c r="F73" s="241"/>
      <c r="G73" s="246"/>
      <c r="H73" s="246"/>
    </row>
    <row r="74" spans="2:8" ht="13.5" x14ac:dyDescent="0.3">
      <c r="B74" s="238" t="s">
        <v>122</v>
      </c>
      <c r="C74" s="219"/>
      <c r="D74" s="220"/>
      <c r="E74" s="220"/>
      <c r="F74" s="220"/>
      <c r="G74" s="221"/>
    </row>
    <row r="75" spans="2:8" ht="13.5" x14ac:dyDescent="0.3">
      <c r="B75" s="273" t="s">
        <v>140</v>
      </c>
      <c r="C75" s="219"/>
      <c r="D75" s="220"/>
      <c r="E75" s="220"/>
      <c r="F75" s="220"/>
      <c r="G75" s="221"/>
    </row>
    <row r="76" spans="2:8" x14ac:dyDescent="0.3">
      <c r="B76" s="222"/>
      <c r="C76" s="219"/>
      <c r="D76" s="220"/>
      <c r="E76" s="220"/>
      <c r="F76" s="220"/>
      <c r="G76" s="221"/>
    </row>
  </sheetData>
  <mergeCells count="3">
    <mergeCell ref="C2:D2"/>
    <mergeCell ref="E2:F2"/>
    <mergeCell ref="G2:H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67"/>
  <sheetViews>
    <sheetView zoomScale="85" zoomScaleNormal="85" workbookViewId="0">
      <pane xSplit="2" ySplit="3" topLeftCell="C19" activePane="bottomRight" state="frozen"/>
      <selection activeCell="P38" sqref="P38"/>
      <selection pane="topRight" activeCell="P38" sqref="P38"/>
      <selection pane="bottomLeft" activeCell="P38" sqref="P38"/>
      <selection pane="bottomRight" activeCell="P40" sqref="P40"/>
    </sheetView>
  </sheetViews>
  <sheetFormatPr defaultColWidth="9" defaultRowHeight="12" x14ac:dyDescent="0.3"/>
  <cols>
    <col min="1" max="1" width="3.75" style="59" customWidth="1"/>
    <col min="2" max="2" width="5.375" style="60" customWidth="1"/>
    <col min="3" max="6" width="9.875" style="78" bestFit="1" customWidth="1"/>
    <col min="7" max="8" width="9.25" style="120" bestFit="1" customWidth="1"/>
    <col min="9" max="16384" width="9" style="59"/>
  </cols>
  <sheetData>
    <row r="1" spans="2:10" ht="17.25" customHeight="1" thickBot="1" x14ac:dyDescent="0.35"/>
    <row r="2" spans="2:10" s="108" customFormat="1" ht="15.75" customHeight="1" thickBot="1" x14ac:dyDescent="0.35">
      <c r="B2" s="62"/>
      <c r="C2" s="298" t="s">
        <v>87</v>
      </c>
      <c r="D2" s="288"/>
      <c r="E2" s="287" t="s">
        <v>101</v>
      </c>
      <c r="F2" s="288"/>
      <c r="G2" s="299" t="s">
        <v>137</v>
      </c>
      <c r="H2" s="300"/>
    </row>
    <row r="3" spans="2:10" ht="14.25" thickBot="1" x14ac:dyDescent="0.35">
      <c r="B3" s="63" t="s">
        <v>25</v>
      </c>
      <c r="C3" s="83" t="s">
        <v>87</v>
      </c>
      <c r="D3" s="68" t="s">
        <v>88</v>
      </c>
      <c r="E3" s="65" t="s">
        <v>101</v>
      </c>
      <c r="F3" s="67" t="s">
        <v>106</v>
      </c>
      <c r="G3" s="121" t="s">
        <v>110</v>
      </c>
      <c r="H3" s="122" t="s">
        <v>111</v>
      </c>
      <c r="J3" s="206"/>
    </row>
    <row r="4" spans="2:10" x14ac:dyDescent="0.3">
      <c r="B4" s="42">
        <v>1965</v>
      </c>
      <c r="C4" s="92">
        <v>617554</v>
      </c>
      <c r="D4" s="186">
        <v>267389</v>
      </c>
      <c r="E4" s="44">
        <v>335439</v>
      </c>
      <c r="F4" s="87">
        <v>125583</v>
      </c>
      <c r="G4" s="125">
        <f>(E4/C4)*100</f>
        <v>54.317355243428104</v>
      </c>
      <c r="H4" s="94">
        <f>(F4/D4)*100</f>
        <v>46.966404751130376</v>
      </c>
    </row>
    <row r="5" spans="2:10" x14ac:dyDescent="0.3">
      <c r="B5" s="11">
        <v>1966</v>
      </c>
      <c r="C5" s="20">
        <v>603268</v>
      </c>
      <c r="D5" s="182">
        <v>277914</v>
      </c>
      <c r="E5" s="13">
        <v>326385</v>
      </c>
      <c r="F5" s="80">
        <v>124432</v>
      </c>
      <c r="G5" s="124">
        <f t="shared" ref="G5:H50" si="0">(E5/C5)*100</f>
        <v>54.102819973875626</v>
      </c>
      <c r="H5" s="96">
        <f t="shared" si="0"/>
        <v>44.773563044682888</v>
      </c>
    </row>
    <row r="6" spans="2:10" x14ac:dyDescent="0.3">
      <c r="B6" s="11">
        <v>1967</v>
      </c>
      <c r="C6" s="20">
        <v>665844</v>
      </c>
      <c r="D6" s="182">
        <v>272349</v>
      </c>
      <c r="E6" s="13">
        <v>385116</v>
      </c>
      <c r="F6" s="80">
        <v>146086</v>
      </c>
      <c r="G6" s="124">
        <f t="shared" si="0"/>
        <v>57.838773045938687</v>
      </c>
      <c r="H6" s="96">
        <f t="shared" si="0"/>
        <v>53.639264326287226</v>
      </c>
    </row>
    <row r="7" spans="2:10" x14ac:dyDescent="0.3">
      <c r="B7" s="11">
        <v>1968</v>
      </c>
      <c r="C7" s="20">
        <v>769775</v>
      </c>
      <c r="D7" s="182">
        <v>360556</v>
      </c>
      <c r="E7" s="13">
        <v>450738</v>
      </c>
      <c r="F7" s="80">
        <v>175851</v>
      </c>
      <c r="G7" s="124">
        <f t="shared" si="0"/>
        <v>58.554512682277291</v>
      </c>
      <c r="H7" s="96">
        <f t="shared" si="0"/>
        <v>48.772174086688338</v>
      </c>
    </row>
    <row r="8" spans="2:10" ht="12.75" thickBot="1" x14ac:dyDescent="0.35">
      <c r="B8" s="12">
        <v>1969</v>
      </c>
      <c r="C8" s="21">
        <v>765064</v>
      </c>
      <c r="D8" s="183">
        <v>358457</v>
      </c>
      <c r="E8" s="14">
        <v>472570</v>
      </c>
      <c r="F8" s="81">
        <v>182581</v>
      </c>
      <c r="G8" s="126">
        <f t="shared" si="0"/>
        <v>61.76868863258499</v>
      </c>
      <c r="H8" s="98">
        <f t="shared" si="0"/>
        <v>50.935258622373112</v>
      </c>
    </row>
    <row r="9" spans="2:10" x14ac:dyDescent="0.3">
      <c r="B9" s="42">
        <v>1970</v>
      </c>
      <c r="C9" s="92">
        <v>799969</v>
      </c>
      <c r="D9" s="186">
        <v>369104</v>
      </c>
      <c r="E9" s="44">
        <v>528652</v>
      </c>
      <c r="F9" s="87">
        <v>208669</v>
      </c>
      <c r="G9" s="125">
        <f t="shared" si="0"/>
        <v>66.084060757354351</v>
      </c>
      <c r="H9" s="94">
        <f t="shared" si="0"/>
        <v>56.533930816246915</v>
      </c>
    </row>
    <row r="10" spans="2:10" x14ac:dyDescent="0.3">
      <c r="B10" s="39">
        <v>1971</v>
      </c>
      <c r="C10" s="36">
        <v>855224</v>
      </c>
      <c r="D10" s="185">
        <v>401154</v>
      </c>
      <c r="E10" s="41">
        <v>594860</v>
      </c>
      <c r="F10" s="88">
        <v>237712</v>
      </c>
      <c r="G10" s="123">
        <f t="shared" si="0"/>
        <v>69.55604613528152</v>
      </c>
      <c r="H10" s="100">
        <f t="shared" si="0"/>
        <v>59.257043429705305</v>
      </c>
    </row>
    <row r="11" spans="2:10" x14ac:dyDescent="0.3">
      <c r="B11" s="11">
        <v>1972</v>
      </c>
      <c r="C11" s="20">
        <v>871714</v>
      </c>
      <c r="D11" s="182">
        <v>408299</v>
      </c>
      <c r="E11" s="13">
        <v>619245</v>
      </c>
      <c r="F11" s="80">
        <v>250768</v>
      </c>
      <c r="G11" s="124">
        <f t="shared" si="0"/>
        <v>71.037633902862638</v>
      </c>
      <c r="H11" s="96">
        <f t="shared" si="0"/>
        <v>61.417735532048809</v>
      </c>
    </row>
    <row r="12" spans="2:10" x14ac:dyDescent="0.3">
      <c r="B12" s="11">
        <v>1973</v>
      </c>
      <c r="C12" s="20">
        <v>948105</v>
      </c>
      <c r="D12" s="182">
        <v>448772</v>
      </c>
      <c r="E12" s="13">
        <v>670493</v>
      </c>
      <c r="F12" s="80">
        <v>276782</v>
      </c>
      <c r="G12" s="124">
        <f t="shared" si="0"/>
        <v>70.719276873342082</v>
      </c>
      <c r="H12" s="96">
        <f t="shared" si="0"/>
        <v>61.67541646983323</v>
      </c>
    </row>
    <row r="13" spans="2:10" x14ac:dyDescent="0.3">
      <c r="B13" s="11">
        <v>1974</v>
      </c>
      <c r="C13" s="20">
        <v>929522</v>
      </c>
      <c r="D13" s="182">
        <v>444000</v>
      </c>
      <c r="E13" s="13">
        <v>686831</v>
      </c>
      <c r="F13" s="80">
        <v>293297</v>
      </c>
      <c r="G13" s="124">
        <f t="shared" si="0"/>
        <v>73.890773967695225</v>
      </c>
      <c r="H13" s="96">
        <f t="shared" si="0"/>
        <v>66.057882882882879</v>
      </c>
    </row>
    <row r="14" spans="2:10" x14ac:dyDescent="0.3">
      <c r="B14" s="11">
        <v>1975</v>
      </c>
      <c r="C14" s="20">
        <v>924727</v>
      </c>
      <c r="D14" s="182">
        <v>442028</v>
      </c>
      <c r="E14" s="13">
        <v>714079</v>
      </c>
      <c r="F14" s="80">
        <v>308301</v>
      </c>
      <c r="G14" s="124">
        <f t="shared" si="0"/>
        <v>77.220520218399585</v>
      </c>
      <c r="H14" s="96">
        <f t="shared" si="0"/>
        <v>69.746939107929819</v>
      </c>
    </row>
    <row r="15" spans="2:10" x14ac:dyDescent="0.3">
      <c r="B15" s="11">
        <v>1976</v>
      </c>
      <c r="C15" s="20">
        <v>949817</v>
      </c>
      <c r="D15" s="182">
        <v>454848</v>
      </c>
      <c r="E15" s="13">
        <v>755256</v>
      </c>
      <c r="F15" s="80">
        <v>331395</v>
      </c>
      <c r="G15" s="124">
        <f t="shared" si="0"/>
        <v>79.515948861728106</v>
      </c>
      <c r="H15" s="96">
        <f t="shared" si="0"/>
        <v>72.858405445335578</v>
      </c>
    </row>
    <row r="16" spans="2:10" x14ac:dyDescent="0.3">
      <c r="B16" s="11">
        <v>1977</v>
      </c>
      <c r="C16" s="20">
        <v>891582</v>
      </c>
      <c r="D16" s="182">
        <v>430235</v>
      </c>
      <c r="E16" s="13">
        <v>753693</v>
      </c>
      <c r="F16" s="80">
        <v>339893</v>
      </c>
      <c r="G16" s="124">
        <f t="shared" si="0"/>
        <v>84.534344569540437</v>
      </c>
      <c r="H16" s="96">
        <f t="shared" si="0"/>
        <v>79.00170836868223</v>
      </c>
    </row>
    <row r="17" spans="2:8" x14ac:dyDescent="0.3">
      <c r="B17" s="11">
        <v>1978</v>
      </c>
      <c r="C17" s="20">
        <v>877207</v>
      </c>
      <c r="D17" s="182">
        <v>420451</v>
      </c>
      <c r="E17" s="13">
        <v>786685</v>
      </c>
      <c r="F17" s="80">
        <v>360705</v>
      </c>
      <c r="G17" s="124">
        <f t="shared" si="0"/>
        <v>89.680656903102687</v>
      </c>
      <c r="H17" s="96">
        <f t="shared" si="0"/>
        <v>85.79002071585036</v>
      </c>
    </row>
    <row r="18" spans="2:8" ht="12.75" thickBot="1" x14ac:dyDescent="0.35">
      <c r="B18" s="12">
        <v>1979</v>
      </c>
      <c r="C18" s="21">
        <v>901879</v>
      </c>
      <c r="D18" s="183">
        <v>437061</v>
      </c>
      <c r="E18" s="14">
        <v>841942</v>
      </c>
      <c r="F18" s="81">
        <v>396549</v>
      </c>
      <c r="G18" s="126">
        <f t="shared" si="0"/>
        <v>93.354208269623754</v>
      </c>
      <c r="H18" s="98">
        <f t="shared" si="0"/>
        <v>90.730813318964636</v>
      </c>
    </row>
    <row r="19" spans="2:8" x14ac:dyDescent="0.3">
      <c r="B19" s="42">
        <v>1980</v>
      </c>
      <c r="C19" s="92">
        <v>874329</v>
      </c>
      <c r="D19" s="186">
        <v>426085</v>
      </c>
      <c r="E19" s="44">
        <v>837204</v>
      </c>
      <c r="F19" s="87">
        <v>400760</v>
      </c>
      <c r="G19" s="125">
        <f t="shared" si="0"/>
        <v>95.753886694825411</v>
      </c>
      <c r="H19" s="94">
        <f t="shared" si="0"/>
        <v>94.056350258751181</v>
      </c>
    </row>
    <row r="20" spans="2:8" x14ac:dyDescent="0.3">
      <c r="B20" s="39">
        <v>1981</v>
      </c>
      <c r="C20" s="36">
        <v>939438</v>
      </c>
      <c r="D20" s="185">
        <v>455346</v>
      </c>
      <c r="E20" s="41">
        <v>906408</v>
      </c>
      <c r="F20" s="88">
        <v>432791</v>
      </c>
      <c r="G20" s="123">
        <f t="shared" si="0"/>
        <v>96.484068134352668</v>
      </c>
      <c r="H20" s="100">
        <f t="shared" si="0"/>
        <v>95.046623886011957</v>
      </c>
    </row>
    <row r="21" spans="2:8" x14ac:dyDescent="0.3">
      <c r="B21" s="11">
        <v>1982</v>
      </c>
      <c r="C21" s="20">
        <v>908544</v>
      </c>
      <c r="D21" s="182">
        <v>440997</v>
      </c>
      <c r="E21" s="13">
        <v>888101</v>
      </c>
      <c r="F21" s="80">
        <v>427820</v>
      </c>
      <c r="G21" s="124">
        <f t="shared" si="0"/>
        <v>97.749916349675971</v>
      </c>
      <c r="H21" s="96">
        <f t="shared" si="0"/>
        <v>97.011997814044079</v>
      </c>
    </row>
    <row r="22" spans="2:8" x14ac:dyDescent="0.3">
      <c r="B22" s="11">
        <v>1983</v>
      </c>
      <c r="C22" s="20">
        <v>925759</v>
      </c>
      <c r="D22" s="182">
        <v>449613</v>
      </c>
      <c r="E22" s="13">
        <v>912513</v>
      </c>
      <c r="F22" s="80">
        <v>440820</v>
      </c>
      <c r="G22" s="124">
        <f t="shared" si="0"/>
        <v>98.569174050697868</v>
      </c>
      <c r="H22" s="96">
        <f t="shared" si="0"/>
        <v>98.044318113577674</v>
      </c>
    </row>
    <row r="23" spans="2:8" x14ac:dyDescent="0.3">
      <c r="B23" s="11">
        <v>1984</v>
      </c>
      <c r="C23" s="20">
        <v>981964</v>
      </c>
      <c r="D23" s="182">
        <v>476617</v>
      </c>
      <c r="E23" s="13">
        <v>970522</v>
      </c>
      <c r="F23" s="80">
        <v>469363</v>
      </c>
      <c r="G23" s="124">
        <f t="shared" si="0"/>
        <v>98.834784167240343</v>
      </c>
      <c r="H23" s="96">
        <f t="shared" si="0"/>
        <v>98.478023234588775</v>
      </c>
    </row>
    <row r="24" spans="2:8" x14ac:dyDescent="0.3">
      <c r="B24" s="11">
        <v>1985</v>
      </c>
      <c r="C24" s="20">
        <v>939727</v>
      </c>
      <c r="D24" s="182">
        <v>456494</v>
      </c>
      <c r="E24" s="13">
        <v>932545</v>
      </c>
      <c r="F24" s="80">
        <v>452163</v>
      </c>
      <c r="G24" s="124">
        <f t="shared" si="0"/>
        <v>99.23573548488018</v>
      </c>
      <c r="H24" s="96">
        <f t="shared" si="0"/>
        <v>99.05124711387225</v>
      </c>
    </row>
    <row r="25" spans="2:8" x14ac:dyDescent="0.3">
      <c r="B25" s="11">
        <v>1986</v>
      </c>
      <c r="C25" s="20">
        <v>901027</v>
      </c>
      <c r="D25" s="182">
        <v>438603</v>
      </c>
      <c r="E25" s="13">
        <v>895586</v>
      </c>
      <c r="F25" s="80">
        <v>435286</v>
      </c>
      <c r="G25" s="124">
        <f t="shared" si="0"/>
        <v>99.396133523190755</v>
      </c>
      <c r="H25" s="96">
        <f t="shared" si="0"/>
        <v>99.243735222969292</v>
      </c>
    </row>
    <row r="26" spans="2:8" x14ac:dyDescent="0.3">
      <c r="B26" s="11">
        <v>1987</v>
      </c>
      <c r="C26" s="20">
        <v>863761</v>
      </c>
      <c r="D26" s="182">
        <v>420527</v>
      </c>
      <c r="E26" s="13">
        <v>859338</v>
      </c>
      <c r="F26" s="80">
        <v>417849</v>
      </c>
      <c r="G26" s="124">
        <f t="shared" si="0"/>
        <v>99.487937056662673</v>
      </c>
      <c r="H26" s="96">
        <f t="shared" si="0"/>
        <v>99.363180009844783</v>
      </c>
    </row>
    <row r="27" spans="2:8" x14ac:dyDescent="0.3">
      <c r="B27" s="11">
        <v>1988</v>
      </c>
      <c r="C27" s="20">
        <v>799343</v>
      </c>
      <c r="D27" s="182">
        <v>388933</v>
      </c>
      <c r="E27" s="13">
        <v>795717</v>
      </c>
      <c r="F27" s="80">
        <v>386957</v>
      </c>
      <c r="G27" s="124">
        <f t="shared" si="0"/>
        <v>99.54637746249108</v>
      </c>
      <c r="H27" s="96">
        <f t="shared" si="0"/>
        <v>99.491943342426595</v>
      </c>
    </row>
    <row r="28" spans="2:8" ht="12.75" thickBot="1" x14ac:dyDescent="0.35">
      <c r="B28" s="12">
        <v>1989</v>
      </c>
      <c r="C28" s="21">
        <v>740133</v>
      </c>
      <c r="D28" s="183">
        <v>357689</v>
      </c>
      <c r="E28" s="14">
        <v>737688</v>
      </c>
      <c r="F28" s="81">
        <v>356325</v>
      </c>
      <c r="G28" s="126">
        <f t="shared" si="0"/>
        <v>99.669653967597711</v>
      </c>
      <c r="H28" s="98">
        <f t="shared" si="0"/>
        <v>99.618663140325808</v>
      </c>
    </row>
    <row r="29" spans="2:8" x14ac:dyDescent="0.3">
      <c r="B29" s="42">
        <v>1990</v>
      </c>
      <c r="C29" s="92">
        <v>763712</v>
      </c>
      <c r="D29" s="186">
        <v>372126</v>
      </c>
      <c r="E29" s="44">
        <v>761989</v>
      </c>
      <c r="F29" s="87">
        <v>371203</v>
      </c>
      <c r="G29" s="125">
        <f t="shared" si="0"/>
        <v>99.774391393614351</v>
      </c>
      <c r="H29" s="94">
        <f t="shared" si="0"/>
        <v>99.751965732036993</v>
      </c>
    </row>
    <row r="30" spans="2:8" x14ac:dyDescent="0.3">
      <c r="B30" s="39">
        <v>1991</v>
      </c>
      <c r="C30" s="36">
        <v>753663</v>
      </c>
      <c r="D30" s="185">
        <v>366122</v>
      </c>
      <c r="E30" s="41">
        <v>752358</v>
      </c>
      <c r="F30" s="88">
        <v>365407</v>
      </c>
      <c r="G30" s="123">
        <f t="shared" si="0"/>
        <v>99.826845685671188</v>
      </c>
      <c r="H30" s="100">
        <f t="shared" si="0"/>
        <v>99.804709905441356</v>
      </c>
    </row>
    <row r="31" spans="2:8" x14ac:dyDescent="0.3">
      <c r="B31" s="11">
        <v>1992</v>
      </c>
      <c r="C31" s="20">
        <v>841756</v>
      </c>
      <c r="D31" s="182">
        <v>409028</v>
      </c>
      <c r="E31" s="13">
        <v>841002</v>
      </c>
      <c r="F31" s="80">
        <v>408621</v>
      </c>
      <c r="G31" s="124">
        <f t="shared" si="0"/>
        <v>99.910425348913463</v>
      </c>
      <c r="H31" s="96">
        <f t="shared" si="0"/>
        <v>99.900495809577833</v>
      </c>
    </row>
    <row r="32" spans="2:8" x14ac:dyDescent="0.3">
      <c r="B32" s="11">
        <v>1993</v>
      </c>
      <c r="C32" s="20">
        <v>837598</v>
      </c>
      <c r="D32" s="182">
        <v>406524</v>
      </c>
      <c r="E32" s="13">
        <v>836950</v>
      </c>
      <c r="F32" s="80">
        <v>406183</v>
      </c>
      <c r="G32" s="124">
        <f t="shared" si="0"/>
        <v>99.922635918423879</v>
      </c>
      <c r="H32" s="96">
        <f t="shared" si="0"/>
        <v>99.916118113567705</v>
      </c>
    </row>
    <row r="33" spans="2:14" x14ac:dyDescent="0.3">
      <c r="B33" s="11">
        <v>1994</v>
      </c>
      <c r="C33" s="20">
        <v>848283</v>
      </c>
      <c r="D33" s="182">
        <v>411667</v>
      </c>
      <c r="E33" s="13">
        <v>847730</v>
      </c>
      <c r="F33" s="80">
        <v>411373</v>
      </c>
      <c r="G33" s="124">
        <f t="shared" si="0"/>
        <v>99.934809491643705</v>
      </c>
      <c r="H33" s="96">
        <f t="shared" si="0"/>
        <v>99.928583053778908</v>
      </c>
    </row>
    <row r="34" spans="2:14" x14ac:dyDescent="0.3">
      <c r="B34" s="11">
        <v>1995</v>
      </c>
      <c r="C34" s="20">
        <v>813387</v>
      </c>
      <c r="D34" s="182">
        <v>394098</v>
      </c>
      <c r="E34" s="13">
        <v>812560</v>
      </c>
      <c r="F34" s="80">
        <v>393692</v>
      </c>
      <c r="G34" s="124">
        <f t="shared" si="0"/>
        <v>99.898326380923237</v>
      </c>
      <c r="H34" s="96">
        <f t="shared" si="0"/>
        <v>99.896979938999948</v>
      </c>
    </row>
    <row r="35" spans="2:14" x14ac:dyDescent="0.3">
      <c r="B35" s="11">
        <v>1996</v>
      </c>
      <c r="C35" s="20">
        <v>736349</v>
      </c>
      <c r="D35" s="182">
        <v>356344</v>
      </c>
      <c r="E35" s="13">
        <v>735921</v>
      </c>
      <c r="F35" s="80">
        <v>356151</v>
      </c>
      <c r="G35" s="124">
        <f t="shared" si="0"/>
        <v>99.941875387893504</v>
      </c>
      <c r="H35" s="96">
        <f t="shared" si="0"/>
        <v>99.94583885234492</v>
      </c>
    </row>
    <row r="36" spans="2:14" x14ac:dyDescent="0.3">
      <c r="B36" s="11">
        <v>1997</v>
      </c>
      <c r="C36" s="20">
        <v>651153</v>
      </c>
      <c r="D36" s="182">
        <v>312936</v>
      </c>
      <c r="E36" s="13">
        <v>650813</v>
      </c>
      <c r="F36" s="80">
        <v>312776</v>
      </c>
      <c r="G36" s="124">
        <f t="shared" si="0"/>
        <v>99.947784929194825</v>
      </c>
      <c r="H36" s="96">
        <f t="shared" si="0"/>
        <v>99.9488713347138</v>
      </c>
    </row>
    <row r="37" spans="2:14" x14ac:dyDescent="0.3">
      <c r="B37" s="11">
        <v>1998</v>
      </c>
      <c r="C37" s="20">
        <v>642886</v>
      </c>
      <c r="D37" s="182">
        <v>299997</v>
      </c>
      <c r="E37" s="13">
        <v>642547</v>
      </c>
      <c r="F37" s="80">
        <v>299838</v>
      </c>
      <c r="G37" s="124">
        <f t="shared" si="0"/>
        <v>99.947269033701161</v>
      </c>
      <c r="H37" s="96">
        <f t="shared" si="0"/>
        <v>99.946999469994708</v>
      </c>
    </row>
    <row r="38" spans="2:14" ht="12.75" thickBot="1" x14ac:dyDescent="0.35">
      <c r="B38" s="12">
        <v>1999</v>
      </c>
      <c r="C38" s="21">
        <v>618438</v>
      </c>
      <c r="D38" s="183">
        <v>296152</v>
      </c>
      <c r="E38" s="14">
        <v>618086</v>
      </c>
      <c r="F38" s="81">
        <v>295985</v>
      </c>
      <c r="G38" s="126">
        <f t="shared" si="0"/>
        <v>99.943082410847978</v>
      </c>
      <c r="H38" s="98">
        <f t="shared" si="0"/>
        <v>99.943610038088551</v>
      </c>
      <c r="K38" s="320"/>
      <c r="L38" s="320"/>
      <c r="M38" s="320"/>
      <c r="N38" s="320"/>
    </row>
    <row r="39" spans="2:14" x14ac:dyDescent="0.3">
      <c r="B39" s="42">
        <v>2000</v>
      </c>
      <c r="C39" s="92">
        <v>614759</v>
      </c>
      <c r="D39" s="186">
        <v>293834</v>
      </c>
      <c r="E39" s="44">
        <v>614494</v>
      </c>
      <c r="F39" s="87">
        <v>293699</v>
      </c>
      <c r="G39" s="175">
        <f t="shared" si="0"/>
        <v>99.956893677034415</v>
      </c>
      <c r="H39" s="176">
        <f t="shared" si="0"/>
        <v>99.954055691308696</v>
      </c>
      <c r="K39" s="320"/>
      <c r="L39" s="320"/>
      <c r="M39" s="320"/>
      <c r="N39" s="320"/>
    </row>
    <row r="40" spans="2:14" x14ac:dyDescent="0.3">
      <c r="B40" s="39">
        <v>2001</v>
      </c>
      <c r="C40" s="36">
        <v>614917</v>
      </c>
      <c r="D40" s="185">
        <v>291040</v>
      </c>
      <c r="E40" s="41">
        <v>614589</v>
      </c>
      <c r="F40" s="88">
        <v>290896</v>
      </c>
      <c r="G40" s="123">
        <f t="shared" si="0"/>
        <v>99.946659467863142</v>
      </c>
      <c r="H40" s="177">
        <f t="shared" si="0"/>
        <v>99.950522264980762</v>
      </c>
      <c r="K40" s="320"/>
      <c r="L40" s="320"/>
      <c r="M40" s="320"/>
      <c r="N40" s="320"/>
    </row>
    <row r="41" spans="2:14" x14ac:dyDescent="0.3">
      <c r="B41" s="11">
        <v>2002</v>
      </c>
      <c r="C41" s="20">
        <v>630187</v>
      </c>
      <c r="D41" s="182">
        <v>296224</v>
      </c>
      <c r="E41" s="13">
        <v>630002</v>
      </c>
      <c r="F41" s="80">
        <v>296148</v>
      </c>
      <c r="G41" s="171">
        <f t="shared" si="0"/>
        <v>99.970643634349813</v>
      </c>
      <c r="H41" s="172">
        <f t="shared" si="0"/>
        <v>99.974343739872523</v>
      </c>
      <c r="K41" s="320"/>
      <c r="L41" s="320"/>
      <c r="M41" s="320"/>
      <c r="N41" s="320"/>
    </row>
    <row r="42" spans="2:14" x14ac:dyDescent="0.3">
      <c r="B42" s="11">
        <v>2003</v>
      </c>
      <c r="C42" s="20">
        <v>627964</v>
      </c>
      <c r="D42" s="182">
        <v>296127</v>
      </c>
      <c r="E42" s="13">
        <v>627795</v>
      </c>
      <c r="F42" s="80">
        <v>296049</v>
      </c>
      <c r="G42" s="171">
        <f t="shared" si="0"/>
        <v>99.973087629227152</v>
      </c>
      <c r="H42" s="172">
        <f t="shared" si="0"/>
        <v>99.973659949953912</v>
      </c>
      <c r="K42" s="320"/>
      <c r="L42" s="320"/>
      <c r="M42" s="320"/>
      <c r="N42" s="320"/>
    </row>
    <row r="43" spans="2:14" x14ac:dyDescent="0.3">
      <c r="B43" s="212">
        <v>2004</v>
      </c>
      <c r="C43" s="20">
        <v>693076</v>
      </c>
      <c r="D43" s="182">
        <v>327865</v>
      </c>
      <c r="E43" s="213">
        <v>692944</v>
      </c>
      <c r="F43" s="80">
        <v>327811</v>
      </c>
      <c r="G43" s="171">
        <f t="shared" si="0"/>
        <v>99.980954469639698</v>
      </c>
      <c r="H43" s="172">
        <f t="shared" si="0"/>
        <v>99.983529806475218</v>
      </c>
      <c r="K43" s="320"/>
      <c r="L43" s="320"/>
      <c r="M43" s="320"/>
      <c r="N43" s="320"/>
    </row>
    <row r="44" spans="2:14" x14ac:dyDescent="0.3">
      <c r="B44" s="11">
        <v>2005</v>
      </c>
      <c r="C44" s="20">
        <v>707126</v>
      </c>
      <c r="D44" s="182">
        <v>331985</v>
      </c>
      <c r="E44" s="13">
        <v>707013</v>
      </c>
      <c r="F44" s="80">
        <v>331931</v>
      </c>
      <c r="G44" s="171">
        <f t="shared" si="0"/>
        <v>99.984019821078562</v>
      </c>
      <c r="H44" s="172">
        <f t="shared" si="0"/>
        <v>99.983734204858649</v>
      </c>
      <c r="K44" s="320"/>
      <c r="L44" s="320"/>
      <c r="M44" s="320"/>
      <c r="N44" s="320"/>
    </row>
    <row r="45" spans="2:14" x14ac:dyDescent="0.3">
      <c r="B45" s="11">
        <v>2006</v>
      </c>
      <c r="C45" s="20">
        <v>691774</v>
      </c>
      <c r="D45" s="182">
        <v>322338</v>
      </c>
      <c r="E45" s="13">
        <v>691657</v>
      </c>
      <c r="F45" s="80">
        <v>322297</v>
      </c>
      <c r="G45" s="171">
        <f t="shared" si="0"/>
        <v>99.983086961926873</v>
      </c>
      <c r="H45" s="172">
        <f t="shared" si="0"/>
        <v>99.987280432341208</v>
      </c>
      <c r="K45" s="320"/>
      <c r="L45" s="320"/>
      <c r="M45" s="320"/>
      <c r="N45" s="320"/>
    </row>
    <row r="46" spans="2:14" x14ac:dyDescent="0.3">
      <c r="B46" s="11">
        <v>2007</v>
      </c>
      <c r="C46" s="20">
        <v>682911</v>
      </c>
      <c r="D46" s="182">
        <v>318402</v>
      </c>
      <c r="E46" s="13">
        <v>682685</v>
      </c>
      <c r="F46" s="80">
        <v>318310</v>
      </c>
      <c r="G46" s="171">
        <f t="shared" si="0"/>
        <v>99.96690637579421</v>
      </c>
      <c r="H46" s="172">
        <f t="shared" si="0"/>
        <v>99.971105709134989</v>
      </c>
      <c r="K46" s="320"/>
      <c r="L46" s="320"/>
      <c r="M46" s="320"/>
      <c r="N46" s="320"/>
    </row>
    <row r="47" spans="2:14" x14ac:dyDescent="0.3">
      <c r="B47" s="11">
        <v>2008</v>
      </c>
      <c r="C47" s="20">
        <v>680804</v>
      </c>
      <c r="D47" s="182">
        <v>320934</v>
      </c>
      <c r="E47" s="13">
        <v>680648</v>
      </c>
      <c r="F47" s="80">
        <v>320876</v>
      </c>
      <c r="G47" s="171">
        <f t="shared" si="0"/>
        <v>99.977085916063942</v>
      </c>
      <c r="H47" s="172">
        <f t="shared" si="0"/>
        <v>99.981927748384408</v>
      </c>
      <c r="K47" s="320"/>
      <c r="L47" s="320"/>
      <c r="M47" s="320"/>
      <c r="N47" s="320"/>
    </row>
    <row r="48" spans="2:14" ht="12.75" thickBot="1" x14ac:dyDescent="0.35">
      <c r="B48" s="46">
        <v>2009</v>
      </c>
      <c r="C48" s="169">
        <v>657402</v>
      </c>
      <c r="D48" s="184">
        <v>311699</v>
      </c>
      <c r="E48" s="48">
        <v>657293</v>
      </c>
      <c r="F48" s="89">
        <v>311646</v>
      </c>
      <c r="G48" s="173">
        <f t="shared" si="0"/>
        <v>99.983419581930079</v>
      </c>
      <c r="H48" s="174">
        <f t="shared" si="0"/>
        <v>99.982996416414551</v>
      </c>
      <c r="K48" s="320"/>
      <c r="L48" s="320"/>
      <c r="M48" s="320"/>
      <c r="N48" s="320"/>
    </row>
    <row r="49" spans="2:14" x14ac:dyDescent="0.3">
      <c r="B49" s="42">
        <v>2010</v>
      </c>
      <c r="C49" s="92">
        <v>647572</v>
      </c>
      <c r="D49" s="186">
        <v>311392</v>
      </c>
      <c r="E49" s="44">
        <v>647458</v>
      </c>
      <c r="F49" s="87">
        <v>311340</v>
      </c>
      <c r="G49" s="175">
        <f t="shared" si="0"/>
        <v>99.982395779928723</v>
      </c>
      <c r="H49" s="176">
        <f t="shared" si="0"/>
        <v>99.983300791285572</v>
      </c>
      <c r="K49" s="320"/>
      <c r="L49" s="320"/>
      <c r="M49" s="320"/>
      <c r="N49" s="320"/>
    </row>
    <row r="50" spans="2:14" x14ac:dyDescent="0.3">
      <c r="B50" s="39">
        <v>2011</v>
      </c>
      <c r="C50" s="36">
        <v>617533</v>
      </c>
      <c r="D50" s="185">
        <v>294442</v>
      </c>
      <c r="E50" s="41">
        <v>617406</v>
      </c>
      <c r="F50" s="88">
        <v>294380</v>
      </c>
      <c r="G50" s="258">
        <f t="shared" si="0"/>
        <v>99.979434297438345</v>
      </c>
      <c r="H50" s="177">
        <f t="shared" si="0"/>
        <v>99.978943221415435</v>
      </c>
      <c r="K50" s="320"/>
      <c r="L50" s="320"/>
      <c r="M50" s="320"/>
      <c r="N50" s="320"/>
    </row>
    <row r="51" spans="2:14" x14ac:dyDescent="0.3">
      <c r="B51" s="212">
        <v>2012</v>
      </c>
      <c r="C51" s="20">
        <v>597426</v>
      </c>
      <c r="D51" s="182">
        <v>285352</v>
      </c>
      <c r="E51" s="213">
        <v>597296</v>
      </c>
      <c r="F51" s="80">
        <v>285294</v>
      </c>
      <c r="G51" s="171">
        <f>E51*100/C51</f>
        <v>99.978239982859805</v>
      </c>
      <c r="H51" s="172">
        <f>F51*100/D51</f>
        <v>99.979674226919741</v>
      </c>
      <c r="K51" s="320"/>
      <c r="L51" s="320"/>
      <c r="M51" s="320"/>
      <c r="N51" s="320"/>
    </row>
    <row r="52" spans="2:14" x14ac:dyDescent="0.3">
      <c r="B52" s="212">
        <v>2013</v>
      </c>
      <c r="C52" s="20">
        <v>602343</v>
      </c>
      <c r="D52" s="182">
        <v>286987</v>
      </c>
      <c r="E52" s="213">
        <v>602200</v>
      </c>
      <c r="F52" s="80">
        <v>286911</v>
      </c>
      <c r="G52" s="171">
        <f t="shared" ref="G52" si="1">E52*100/C52</f>
        <v>99.976259373811928</v>
      </c>
      <c r="H52" s="172">
        <f t="shared" ref="H52:H56" si="2">F52*100/D52</f>
        <v>99.97351796422835</v>
      </c>
      <c r="K52" s="320"/>
      <c r="L52" s="320"/>
      <c r="M52" s="320"/>
      <c r="N52" s="320"/>
    </row>
    <row r="53" spans="2:14" x14ac:dyDescent="0.3">
      <c r="B53" s="212">
        <v>2014</v>
      </c>
      <c r="C53" s="20">
        <v>530819</v>
      </c>
      <c r="D53" s="182">
        <v>254038</v>
      </c>
      <c r="E53" s="213">
        <v>530717</v>
      </c>
      <c r="F53" s="80">
        <v>253992</v>
      </c>
      <c r="G53" s="171">
        <v>99.980784410505279</v>
      </c>
      <c r="H53" s="172">
        <v>99.981892472779663</v>
      </c>
      <c r="K53" s="320"/>
      <c r="L53" s="320"/>
      <c r="M53" s="320"/>
      <c r="N53" s="320"/>
    </row>
    <row r="54" spans="2:14" x14ac:dyDescent="0.3">
      <c r="B54" s="212">
        <v>2015</v>
      </c>
      <c r="C54" s="20">
        <v>464835</v>
      </c>
      <c r="D54" s="182">
        <v>221583</v>
      </c>
      <c r="E54" s="213">
        <v>464730</v>
      </c>
      <c r="F54" s="80">
        <v>221539</v>
      </c>
      <c r="G54" s="171">
        <f t="shared" ref="G54" si="3">E54*100/C54</f>
        <v>99.977411339507569</v>
      </c>
      <c r="H54" s="172">
        <f t="shared" ref="H54" si="4">F54*100/D54</f>
        <v>99.980142880997192</v>
      </c>
      <c r="K54" s="320"/>
      <c r="L54" s="320"/>
      <c r="M54" s="320"/>
      <c r="N54" s="320"/>
    </row>
    <row r="55" spans="2:14" x14ac:dyDescent="0.3">
      <c r="B55" s="212">
        <v>2016</v>
      </c>
      <c r="C55" s="20">
        <v>472641</v>
      </c>
      <c r="D55" s="182">
        <v>226733</v>
      </c>
      <c r="E55" s="213">
        <v>472512</v>
      </c>
      <c r="F55" s="80">
        <v>226669</v>
      </c>
      <c r="G55" s="171">
        <f t="shared" ref="G55" si="5">E55*100/C55</f>
        <v>99.972706557408259</v>
      </c>
      <c r="H55" s="172">
        <f t="shared" ref="H55" si="6">F55*100/D55</f>
        <v>99.97177296644071</v>
      </c>
      <c r="K55" s="320"/>
      <c r="L55" s="320"/>
      <c r="M55" s="320"/>
      <c r="N55" s="320"/>
    </row>
    <row r="56" spans="2:14" x14ac:dyDescent="0.3">
      <c r="B56" s="212">
        <v>2017</v>
      </c>
      <c r="C56" s="20">
        <v>454007</v>
      </c>
      <c r="D56" s="182">
        <v>218434</v>
      </c>
      <c r="E56" s="213">
        <v>453921</v>
      </c>
      <c r="F56" s="80">
        <v>218395</v>
      </c>
      <c r="G56" s="171">
        <f t="shared" ref="G56" si="7">E56*100/C56</f>
        <v>99.98105756078651</v>
      </c>
      <c r="H56" s="172">
        <f t="shared" si="2"/>
        <v>99.982145636668278</v>
      </c>
      <c r="K56" s="320"/>
      <c r="L56" s="320"/>
      <c r="M56" s="320"/>
      <c r="N56" s="320"/>
    </row>
    <row r="57" spans="2:14" x14ac:dyDescent="0.3">
      <c r="B57" s="212">
        <v>2018</v>
      </c>
      <c r="C57" s="20">
        <v>418522</v>
      </c>
      <c r="D57" s="182">
        <v>201601</v>
      </c>
      <c r="E57" s="213">
        <v>418460</v>
      </c>
      <c r="F57" s="80">
        <v>201571</v>
      </c>
      <c r="G57" s="171">
        <f t="shared" ref="G57" si="8">E57*100/C57</f>
        <v>99.98518596393977</v>
      </c>
      <c r="H57" s="172">
        <f t="shared" ref="H57" si="9">F57*100/D57</f>
        <v>99.98511912143293</v>
      </c>
      <c r="K57" s="320"/>
      <c r="L57" s="320"/>
      <c r="M57" s="320"/>
      <c r="N57" s="320"/>
    </row>
    <row r="58" spans="2:14" ht="12.75" thickBot="1" x14ac:dyDescent="0.35">
      <c r="B58" s="46">
        <v>2019</v>
      </c>
      <c r="C58" s="169">
        <v>432909</v>
      </c>
      <c r="D58" s="184">
        <v>209165</v>
      </c>
      <c r="E58" s="48">
        <v>432825</v>
      </c>
      <c r="F58" s="89">
        <v>209112</v>
      </c>
      <c r="G58" s="173">
        <f t="shared" ref="G58" si="10">E58*100/C58</f>
        <v>99.980596383997565</v>
      </c>
      <c r="H58" s="174">
        <f t="shared" ref="H58" si="11">F58*100/D58</f>
        <v>99.974661152678507</v>
      </c>
      <c r="K58" s="320"/>
      <c r="L58" s="320"/>
      <c r="M58" s="320"/>
      <c r="N58" s="320"/>
    </row>
    <row r="59" spans="2:14" x14ac:dyDescent="0.3">
      <c r="B59" s="42">
        <v>2020</v>
      </c>
      <c r="C59" s="92">
        <v>474778</v>
      </c>
      <c r="D59" s="186">
        <v>230593</v>
      </c>
      <c r="E59" s="44">
        <v>474688</v>
      </c>
      <c r="F59" s="87">
        <v>230561</v>
      </c>
      <c r="G59" s="175">
        <f t="shared" ref="G59" si="12">E59*100/C59</f>
        <v>99.981043772036614</v>
      </c>
      <c r="H59" s="176">
        <f t="shared" ref="H59" si="13">F59*100/D59</f>
        <v>99.986122735729182</v>
      </c>
      <c r="K59" s="320"/>
      <c r="L59" s="320"/>
      <c r="M59" s="320"/>
      <c r="N59" s="320"/>
    </row>
    <row r="60" spans="2:14" x14ac:dyDescent="0.3">
      <c r="B60" s="212">
        <v>2021</v>
      </c>
      <c r="C60" s="20">
        <v>450931</v>
      </c>
      <c r="D60" s="182">
        <v>218928</v>
      </c>
      <c r="E60" s="213">
        <v>450896</v>
      </c>
      <c r="F60" s="80">
        <v>218909</v>
      </c>
      <c r="G60" s="171">
        <f t="shared" ref="G60" si="14">E60*100/C60</f>
        <v>99.992238280357753</v>
      </c>
      <c r="H60" s="172">
        <f t="shared" ref="H60" si="15">F60*100/D60</f>
        <v>99.991321347657674</v>
      </c>
      <c r="K60" s="320"/>
      <c r="L60" s="320"/>
      <c r="M60" s="320"/>
      <c r="N60" s="320"/>
    </row>
    <row r="61" spans="2:14" x14ac:dyDescent="0.3">
      <c r="B61" s="212">
        <v>2022</v>
      </c>
      <c r="C61" s="20">
        <v>431813</v>
      </c>
      <c r="D61" s="182">
        <v>209504</v>
      </c>
      <c r="E61" s="213">
        <v>431698</v>
      </c>
      <c r="F61" s="80">
        <v>209448</v>
      </c>
      <c r="G61" s="171">
        <f t="shared" ref="G61:G62" si="16">E61*100/C61</f>
        <v>99.973368101469845</v>
      </c>
      <c r="H61" s="172">
        <f t="shared" ref="H61:H62" si="17">F61*100/D61</f>
        <v>99.973270200091648</v>
      </c>
      <c r="K61" s="320"/>
      <c r="L61" s="320"/>
      <c r="M61" s="320"/>
      <c r="N61" s="320"/>
    </row>
    <row r="62" spans="2:14" x14ac:dyDescent="0.3">
      <c r="B62" s="212">
        <v>2023</v>
      </c>
      <c r="C62" s="20">
        <v>454790</v>
      </c>
      <c r="D62" s="182">
        <v>220478</v>
      </c>
      <c r="E62" s="213">
        <v>454592</v>
      </c>
      <c r="F62" s="80">
        <v>220380</v>
      </c>
      <c r="G62" s="171">
        <f t="shared" si="16"/>
        <v>99.956463422678596</v>
      </c>
      <c r="H62" s="172">
        <f t="shared" si="17"/>
        <v>99.955551120746748</v>
      </c>
      <c r="K62" s="320"/>
      <c r="L62" s="320"/>
      <c r="M62" s="320"/>
      <c r="N62" s="320"/>
    </row>
    <row r="63" spans="2:14" ht="12.75" thickBot="1" x14ac:dyDescent="0.35">
      <c r="B63" s="12">
        <v>2024</v>
      </c>
      <c r="C63" s="21">
        <v>457130</v>
      </c>
      <c r="D63" s="183">
        <v>222733</v>
      </c>
      <c r="E63" s="14">
        <v>456966</v>
      </c>
      <c r="F63" s="81">
        <v>222653</v>
      </c>
      <c r="G63" s="321">
        <f t="shared" ref="G63" si="18">E63*100/C63</f>
        <v>99.964123990987247</v>
      </c>
      <c r="H63" s="322">
        <f t="shared" ref="H63" si="19">F63*100/D63</f>
        <v>99.964082556244477</v>
      </c>
      <c r="K63" s="320"/>
      <c r="L63" s="320"/>
      <c r="M63" s="320"/>
      <c r="N63" s="320"/>
    </row>
    <row r="64" spans="2:14" x14ac:dyDescent="0.3">
      <c r="B64" s="239" t="s">
        <v>116</v>
      </c>
      <c r="C64" s="220"/>
      <c r="D64" s="220"/>
      <c r="E64" s="220"/>
      <c r="F64" s="220"/>
      <c r="G64" s="242"/>
      <c r="H64" s="242"/>
    </row>
    <row r="65" spans="2:8" x14ac:dyDescent="0.3">
      <c r="B65" s="239" t="s">
        <v>117</v>
      </c>
      <c r="C65" s="220"/>
      <c r="D65" s="219"/>
      <c r="E65" s="219"/>
      <c r="F65" s="220"/>
      <c r="G65" s="242"/>
      <c r="H65" s="242"/>
    </row>
    <row r="66" spans="2:8" ht="13.5" x14ac:dyDescent="0.3">
      <c r="B66" s="238" t="s">
        <v>121</v>
      </c>
      <c r="C66" s="220"/>
      <c r="D66" s="219"/>
      <c r="E66" s="219"/>
      <c r="F66" s="220"/>
      <c r="G66" s="242"/>
      <c r="H66" s="242"/>
    </row>
    <row r="67" spans="2:8" ht="13.5" x14ac:dyDescent="0.3">
      <c r="B67" s="273" t="s">
        <v>141</v>
      </c>
      <c r="D67" s="6"/>
      <c r="E67" s="6"/>
    </row>
  </sheetData>
  <mergeCells count="3">
    <mergeCell ref="C2:D2"/>
    <mergeCell ref="E2:F2"/>
    <mergeCell ref="G2:H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5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P36" sqref="P36"/>
    </sheetView>
  </sheetViews>
  <sheetFormatPr defaultColWidth="9" defaultRowHeight="12" x14ac:dyDescent="0.3"/>
  <cols>
    <col min="1" max="1" width="3.75" style="59" customWidth="1"/>
    <col min="2" max="2" width="5.375" style="60" customWidth="1"/>
    <col min="3" max="3" width="9.875" style="78" bestFit="1" customWidth="1"/>
    <col min="4" max="4" width="9" style="78"/>
    <col min="5" max="5" width="10.75" style="78" customWidth="1"/>
    <col min="6" max="10" width="9.875" style="78" bestFit="1" customWidth="1"/>
    <col min="11" max="16384" width="9" style="59"/>
  </cols>
  <sheetData>
    <row r="1" spans="2:12" ht="12.75" thickBot="1" x14ac:dyDescent="0.35"/>
    <row r="2" spans="2:12" ht="12.75" thickBot="1" x14ac:dyDescent="0.35">
      <c r="B2" s="79"/>
      <c r="C2" s="301" t="s">
        <v>87</v>
      </c>
      <c r="D2" s="302"/>
      <c r="E2" s="302"/>
      <c r="F2" s="303"/>
      <c r="G2" s="304" t="s">
        <v>88</v>
      </c>
      <c r="H2" s="302"/>
      <c r="I2" s="302"/>
      <c r="J2" s="303"/>
    </row>
    <row r="3" spans="2:12" ht="12.75" thickBot="1" x14ac:dyDescent="0.35">
      <c r="B3" s="63" t="s">
        <v>25</v>
      </c>
      <c r="C3" s="64" t="s">
        <v>87</v>
      </c>
      <c r="D3" s="65" t="s">
        <v>89</v>
      </c>
      <c r="E3" s="66" t="s">
        <v>90</v>
      </c>
      <c r="F3" s="68" t="s">
        <v>91</v>
      </c>
      <c r="G3" s="64" t="s">
        <v>135</v>
      </c>
      <c r="H3" s="250" t="s">
        <v>128</v>
      </c>
      <c r="I3" s="66" t="s">
        <v>129</v>
      </c>
      <c r="J3" s="66" t="s">
        <v>130</v>
      </c>
    </row>
    <row r="4" spans="2:12" ht="13.5" x14ac:dyDescent="0.3">
      <c r="B4" s="42">
        <v>1965</v>
      </c>
      <c r="C4" s="54">
        <v>617554</v>
      </c>
      <c r="D4" s="76">
        <v>1852</v>
      </c>
      <c r="E4" s="31">
        <v>613832</v>
      </c>
      <c r="F4" s="32">
        <v>1870</v>
      </c>
      <c r="G4" s="54">
        <v>267389</v>
      </c>
      <c r="H4" s="76">
        <v>781</v>
      </c>
      <c r="I4" s="31">
        <v>265622</v>
      </c>
      <c r="J4" s="32">
        <v>986</v>
      </c>
      <c r="L4" s="206"/>
    </row>
    <row r="5" spans="2:12" x14ac:dyDescent="0.3">
      <c r="B5" s="11">
        <v>1966</v>
      </c>
      <c r="C5" s="55">
        <v>603268</v>
      </c>
      <c r="D5" s="17">
        <v>1865</v>
      </c>
      <c r="E5" s="15">
        <v>599314</v>
      </c>
      <c r="F5" s="19">
        <v>2089</v>
      </c>
      <c r="G5" s="55">
        <v>277914</v>
      </c>
      <c r="H5" s="17">
        <v>774</v>
      </c>
      <c r="I5" s="15">
        <v>276127</v>
      </c>
      <c r="J5" s="19">
        <v>1013</v>
      </c>
    </row>
    <row r="6" spans="2:12" x14ac:dyDescent="0.3">
      <c r="B6" s="11">
        <v>1967</v>
      </c>
      <c r="C6" s="55">
        <v>665844</v>
      </c>
      <c r="D6" s="17">
        <v>1989</v>
      </c>
      <c r="E6" s="15">
        <v>660445</v>
      </c>
      <c r="F6" s="19">
        <v>3410</v>
      </c>
      <c r="G6" s="55">
        <v>272349</v>
      </c>
      <c r="H6" s="17">
        <v>799</v>
      </c>
      <c r="I6" s="15">
        <v>270107</v>
      </c>
      <c r="J6" s="19">
        <v>1443</v>
      </c>
    </row>
    <row r="7" spans="2:12" x14ac:dyDescent="0.3">
      <c r="B7" s="11">
        <v>1968</v>
      </c>
      <c r="C7" s="55">
        <v>769775</v>
      </c>
      <c r="D7" s="17">
        <v>2098</v>
      </c>
      <c r="E7" s="15">
        <v>763786</v>
      </c>
      <c r="F7" s="19">
        <v>3891</v>
      </c>
      <c r="G7" s="55">
        <v>360556</v>
      </c>
      <c r="H7" s="17">
        <v>862</v>
      </c>
      <c r="I7" s="15">
        <v>358029</v>
      </c>
      <c r="J7" s="19">
        <v>1665</v>
      </c>
    </row>
    <row r="8" spans="2:12" ht="12.75" thickBot="1" x14ac:dyDescent="0.35">
      <c r="B8" s="12">
        <v>1969</v>
      </c>
      <c r="C8" s="56">
        <v>765064</v>
      </c>
      <c r="D8" s="71">
        <v>2094</v>
      </c>
      <c r="E8" s="34">
        <v>756904</v>
      </c>
      <c r="F8" s="35">
        <v>6066</v>
      </c>
      <c r="G8" s="56">
        <v>358457</v>
      </c>
      <c r="H8" s="71">
        <v>893</v>
      </c>
      <c r="I8" s="34">
        <v>355045</v>
      </c>
      <c r="J8" s="35">
        <v>2519</v>
      </c>
    </row>
    <row r="9" spans="2:12" x14ac:dyDescent="0.3">
      <c r="B9" s="42">
        <v>1970</v>
      </c>
      <c r="C9" s="54">
        <v>799969</v>
      </c>
      <c r="D9" s="76">
        <v>2088</v>
      </c>
      <c r="E9" s="31">
        <v>790137</v>
      </c>
      <c r="F9" s="32">
        <v>7744</v>
      </c>
      <c r="G9" s="54">
        <v>369104</v>
      </c>
      <c r="H9" s="76">
        <v>855</v>
      </c>
      <c r="I9" s="31">
        <v>364988</v>
      </c>
      <c r="J9" s="32">
        <v>3261</v>
      </c>
    </row>
    <row r="10" spans="2:12" x14ac:dyDescent="0.3">
      <c r="B10" s="39">
        <v>1971</v>
      </c>
      <c r="C10" s="57">
        <v>855224</v>
      </c>
      <c r="D10" s="75">
        <v>2113</v>
      </c>
      <c r="E10" s="24">
        <v>844088</v>
      </c>
      <c r="F10" s="25">
        <v>9023</v>
      </c>
      <c r="G10" s="57">
        <v>401154</v>
      </c>
      <c r="H10" s="75">
        <v>899</v>
      </c>
      <c r="I10" s="24">
        <v>396493</v>
      </c>
      <c r="J10" s="25">
        <v>3762</v>
      </c>
    </row>
    <row r="11" spans="2:12" x14ac:dyDescent="0.3">
      <c r="B11" s="11">
        <v>1972</v>
      </c>
      <c r="C11" s="55">
        <v>871714</v>
      </c>
      <c r="D11" s="17">
        <v>2053</v>
      </c>
      <c r="E11" s="15">
        <v>859776</v>
      </c>
      <c r="F11" s="19">
        <v>9885</v>
      </c>
      <c r="G11" s="55">
        <v>408299</v>
      </c>
      <c r="H11" s="17">
        <v>856</v>
      </c>
      <c r="I11" s="15">
        <v>403287</v>
      </c>
      <c r="J11" s="19">
        <v>4156</v>
      </c>
    </row>
    <row r="12" spans="2:12" x14ac:dyDescent="0.3">
      <c r="B12" s="11">
        <v>1973</v>
      </c>
      <c r="C12" s="55">
        <v>948105</v>
      </c>
      <c r="D12" s="17">
        <v>2109</v>
      </c>
      <c r="E12" s="15">
        <v>935844</v>
      </c>
      <c r="F12" s="19">
        <v>10152</v>
      </c>
      <c r="G12" s="55">
        <v>448772</v>
      </c>
      <c r="H12" s="17">
        <v>900</v>
      </c>
      <c r="I12" s="15">
        <v>443697</v>
      </c>
      <c r="J12" s="19">
        <v>4175</v>
      </c>
    </row>
    <row r="13" spans="2:12" x14ac:dyDescent="0.3">
      <c r="B13" s="11">
        <v>1974</v>
      </c>
      <c r="C13" s="55">
        <v>929522</v>
      </c>
      <c r="D13" s="17">
        <v>2216</v>
      </c>
      <c r="E13" s="15">
        <v>917062</v>
      </c>
      <c r="F13" s="19">
        <v>10244</v>
      </c>
      <c r="G13" s="55">
        <v>444000</v>
      </c>
      <c r="H13" s="17">
        <v>908</v>
      </c>
      <c r="I13" s="15">
        <v>438837</v>
      </c>
      <c r="J13" s="19">
        <v>4255</v>
      </c>
    </row>
    <row r="14" spans="2:12" x14ac:dyDescent="0.3">
      <c r="B14" s="11">
        <v>1975</v>
      </c>
      <c r="C14" s="55">
        <v>924727</v>
      </c>
      <c r="D14" s="17">
        <v>2305</v>
      </c>
      <c r="E14" s="15">
        <v>912098</v>
      </c>
      <c r="F14" s="19">
        <v>10324</v>
      </c>
      <c r="G14" s="55">
        <v>442028</v>
      </c>
      <c r="H14" s="17">
        <v>983</v>
      </c>
      <c r="I14" s="15">
        <v>436708</v>
      </c>
      <c r="J14" s="19">
        <v>4337</v>
      </c>
    </row>
    <row r="15" spans="2:12" x14ac:dyDescent="0.3">
      <c r="B15" s="11">
        <v>1976</v>
      </c>
      <c r="C15" s="55">
        <v>949817</v>
      </c>
      <c r="D15" s="17">
        <v>2337</v>
      </c>
      <c r="E15" s="15">
        <v>936519</v>
      </c>
      <c r="F15" s="19">
        <v>10961</v>
      </c>
      <c r="G15" s="55">
        <v>454848</v>
      </c>
      <c r="H15" s="17">
        <v>969</v>
      </c>
      <c r="I15" s="15">
        <v>449262</v>
      </c>
      <c r="J15" s="19">
        <v>4617</v>
      </c>
    </row>
    <row r="16" spans="2:12" x14ac:dyDescent="0.3">
      <c r="B16" s="11">
        <v>1977</v>
      </c>
      <c r="C16" s="55">
        <v>891582</v>
      </c>
      <c r="D16" s="17">
        <v>2331</v>
      </c>
      <c r="E16" s="15">
        <v>878586</v>
      </c>
      <c r="F16" s="19">
        <v>10665</v>
      </c>
      <c r="G16" s="55">
        <v>430235</v>
      </c>
      <c r="H16" s="17">
        <v>989</v>
      </c>
      <c r="I16" s="15">
        <v>424769</v>
      </c>
      <c r="J16" s="19">
        <v>4477</v>
      </c>
    </row>
    <row r="17" spans="2:10" x14ac:dyDescent="0.3">
      <c r="B17" s="11">
        <v>1978</v>
      </c>
      <c r="C17" s="55">
        <v>877207</v>
      </c>
      <c r="D17" s="17">
        <v>2301</v>
      </c>
      <c r="E17" s="15">
        <v>864476</v>
      </c>
      <c r="F17" s="19">
        <v>10430</v>
      </c>
      <c r="G17" s="55">
        <v>420451</v>
      </c>
      <c r="H17" s="17">
        <v>963</v>
      </c>
      <c r="I17" s="15">
        <v>415039</v>
      </c>
      <c r="J17" s="19">
        <v>4449</v>
      </c>
    </row>
    <row r="18" spans="2:10" ht="12.75" thickBot="1" x14ac:dyDescent="0.35">
      <c r="B18" s="12">
        <v>1979</v>
      </c>
      <c r="C18" s="56">
        <v>901879</v>
      </c>
      <c r="D18" s="71">
        <v>2364</v>
      </c>
      <c r="E18" s="34">
        <v>889110</v>
      </c>
      <c r="F18" s="35">
        <v>10405</v>
      </c>
      <c r="G18" s="56">
        <v>437061</v>
      </c>
      <c r="H18" s="71">
        <v>1028</v>
      </c>
      <c r="I18" s="34">
        <v>431583</v>
      </c>
      <c r="J18" s="35">
        <v>4450</v>
      </c>
    </row>
    <row r="19" spans="2:10" x14ac:dyDescent="0.3">
      <c r="B19" s="42">
        <v>1980</v>
      </c>
      <c r="C19" s="54">
        <v>874329</v>
      </c>
      <c r="D19" s="76">
        <v>2180</v>
      </c>
      <c r="E19" s="31">
        <v>860966</v>
      </c>
      <c r="F19" s="32">
        <v>11183</v>
      </c>
      <c r="G19" s="54">
        <v>426085</v>
      </c>
      <c r="H19" s="76">
        <v>924</v>
      </c>
      <c r="I19" s="31">
        <v>420332</v>
      </c>
      <c r="J19" s="32">
        <v>4829</v>
      </c>
    </row>
    <row r="20" spans="2:10" x14ac:dyDescent="0.3">
      <c r="B20" s="39">
        <v>1981</v>
      </c>
      <c r="C20" s="57">
        <v>939438</v>
      </c>
      <c r="D20" s="75">
        <v>2452</v>
      </c>
      <c r="E20" s="24">
        <v>926087</v>
      </c>
      <c r="F20" s="25">
        <v>10899</v>
      </c>
      <c r="G20" s="57">
        <v>455346</v>
      </c>
      <c r="H20" s="75">
        <v>1053</v>
      </c>
      <c r="I20" s="24">
        <v>449460</v>
      </c>
      <c r="J20" s="25">
        <v>4833</v>
      </c>
    </row>
    <row r="21" spans="2:10" x14ac:dyDescent="0.3">
      <c r="B21" s="11">
        <v>1982</v>
      </c>
      <c r="C21" s="55">
        <v>908544</v>
      </c>
      <c r="D21" s="17">
        <v>2454</v>
      </c>
      <c r="E21" s="15">
        <v>894767</v>
      </c>
      <c r="F21" s="19">
        <v>11323</v>
      </c>
      <c r="G21" s="55">
        <v>440997</v>
      </c>
      <c r="H21" s="17">
        <v>1081</v>
      </c>
      <c r="I21" s="15">
        <v>435027</v>
      </c>
      <c r="J21" s="19">
        <v>4889</v>
      </c>
    </row>
    <row r="22" spans="2:10" x14ac:dyDescent="0.3">
      <c r="B22" s="11">
        <v>1983</v>
      </c>
      <c r="C22" s="55">
        <v>925759</v>
      </c>
      <c r="D22" s="17">
        <v>2487</v>
      </c>
      <c r="E22" s="15">
        <v>911748</v>
      </c>
      <c r="F22" s="19">
        <v>11524</v>
      </c>
      <c r="G22" s="55">
        <v>449613</v>
      </c>
      <c r="H22" s="17">
        <v>1103</v>
      </c>
      <c r="I22" s="15">
        <v>443442</v>
      </c>
      <c r="J22" s="19">
        <v>5068</v>
      </c>
    </row>
    <row r="23" spans="2:10" x14ac:dyDescent="0.3">
      <c r="B23" s="11">
        <v>1984</v>
      </c>
      <c r="C23" s="55">
        <v>981964</v>
      </c>
      <c r="D23" s="17">
        <v>2494</v>
      </c>
      <c r="E23" s="15">
        <v>967328</v>
      </c>
      <c r="F23" s="19">
        <v>12142</v>
      </c>
      <c r="G23" s="55">
        <v>476617</v>
      </c>
      <c r="H23" s="17">
        <v>1147</v>
      </c>
      <c r="I23" s="15">
        <v>469989</v>
      </c>
      <c r="J23" s="19">
        <v>5481</v>
      </c>
    </row>
    <row r="24" spans="2:10" x14ac:dyDescent="0.3">
      <c r="B24" s="11">
        <v>1985</v>
      </c>
      <c r="C24" s="55">
        <v>939727</v>
      </c>
      <c r="D24" s="17">
        <v>2763</v>
      </c>
      <c r="E24" s="15">
        <v>925343</v>
      </c>
      <c r="F24" s="19">
        <v>11621</v>
      </c>
      <c r="G24" s="55">
        <v>456494</v>
      </c>
      <c r="H24" s="17">
        <v>1275</v>
      </c>
      <c r="I24" s="15">
        <v>450067</v>
      </c>
      <c r="J24" s="19">
        <v>5152</v>
      </c>
    </row>
    <row r="25" spans="2:10" x14ac:dyDescent="0.3">
      <c r="B25" s="11">
        <v>1986</v>
      </c>
      <c r="C25" s="55">
        <v>901027</v>
      </c>
      <c r="D25" s="17">
        <v>2761</v>
      </c>
      <c r="E25" s="15">
        <v>886966</v>
      </c>
      <c r="F25" s="19">
        <v>11300</v>
      </c>
      <c r="G25" s="55">
        <v>438603</v>
      </c>
      <c r="H25" s="17">
        <v>1271</v>
      </c>
      <c r="I25" s="15">
        <v>432378</v>
      </c>
      <c r="J25" s="19">
        <v>4954</v>
      </c>
    </row>
    <row r="26" spans="2:10" x14ac:dyDescent="0.3">
      <c r="B26" s="11">
        <v>1987</v>
      </c>
      <c r="C26" s="55">
        <v>863761</v>
      </c>
      <c r="D26" s="17">
        <v>2696</v>
      </c>
      <c r="E26" s="15">
        <v>849591</v>
      </c>
      <c r="F26" s="19">
        <v>11474</v>
      </c>
      <c r="G26" s="55">
        <v>420527</v>
      </c>
      <c r="H26" s="17">
        <v>1192</v>
      </c>
      <c r="I26" s="15">
        <v>414215</v>
      </c>
      <c r="J26" s="19">
        <v>5120</v>
      </c>
    </row>
    <row r="27" spans="2:10" x14ac:dyDescent="0.3">
      <c r="B27" s="11">
        <v>1988</v>
      </c>
      <c r="C27" s="55">
        <v>799343</v>
      </c>
      <c r="D27" s="17">
        <v>2776</v>
      </c>
      <c r="E27" s="15">
        <v>785278</v>
      </c>
      <c r="F27" s="19">
        <v>11289</v>
      </c>
      <c r="G27" s="55">
        <v>388933</v>
      </c>
      <c r="H27" s="17">
        <v>1271</v>
      </c>
      <c r="I27" s="15">
        <v>382553</v>
      </c>
      <c r="J27" s="19">
        <v>5109</v>
      </c>
    </row>
    <row r="28" spans="2:10" ht="12.75" thickBot="1" x14ac:dyDescent="0.35">
      <c r="B28" s="12">
        <v>1989</v>
      </c>
      <c r="C28" s="56">
        <v>740133</v>
      </c>
      <c r="D28" s="71">
        <v>2694</v>
      </c>
      <c r="E28" s="34">
        <v>726349</v>
      </c>
      <c r="F28" s="35">
        <v>11090</v>
      </c>
      <c r="G28" s="56">
        <v>357689</v>
      </c>
      <c r="H28" s="71">
        <v>1215</v>
      </c>
      <c r="I28" s="34">
        <v>351623</v>
      </c>
      <c r="J28" s="35">
        <v>4851</v>
      </c>
    </row>
    <row r="29" spans="2:10" x14ac:dyDescent="0.3">
      <c r="B29" s="42">
        <v>1990</v>
      </c>
      <c r="C29" s="54">
        <v>763712</v>
      </c>
      <c r="D29" s="76">
        <v>2763</v>
      </c>
      <c r="E29" s="31">
        <v>749918</v>
      </c>
      <c r="F29" s="32">
        <v>11031</v>
      </c>
      <c r="G29" s="54">
        <v>372126</v>
      </c>
      <c r="H29" s="76">
        <v>1305</v>
      </c>
      <c r="I29" s="31">
        <v>366035</v>
      </c>
      <c r="J29" s="32">
        <v>4786</v>
      </c>
    </row>
    <row r="30" spans="2:10" x14ac:dyDescent="0.3">
      <c r="B30" s="39">
        <v>1991</v>
      </c>
      <c r="C30" s="57">
        <v>753663</v>
      </c>
      <c r="D30" s="75">
        <v>2718</v>
      </c>
      <c r="E30" s="24">
        <v>739928</v>
      </c>
      <c r="F30" s="25">
        <v>11017</v>
      </c>
      <c r="G30" s="57">
        <v>366122</v>
      </c>
      <c r="H30" s="75">
        <v>1249</v>
      </c>
      <c r="I30" s="24">
        <v>360008</v>
      </c>
      <c r="J30" s="25">
        <v>4865</v>
      </c>
    </row>
    <row r="31" spans="2:10" x14ac:dyDescent="0.3">
      <c r="B31" s="11">
        <v>1992</v>
      </c>
      <c r="C31" s="55">
        <v>841756</v>
      </c>
      <c r="D31" s="17">
        <v>2675</v>
      </c>
      <c r="E31" s="15">
        <v>828054</v>
      </c>
      <c r="F31" s="19">
        <v>11027</v>
      </c>
      <c r="G31" s="55">
        <v>409028</v>
      </c>
      <c r="H31" s="17">
        <v>1223</v>
      </c>
      <c r="I31" s="15">
        <v>402882</v>
      </c>
      <c r="J31" s="19">
        <v>4923</v>
      </c>
    </row>
    <row r="32" spans="2:10" x14ac:dyDescent="0.3">
      <c r="B32" s="11">
        <v>1993</v>
      </c>
      <c r="C32" s="55">
        <v>837598</v>
      </c>
      <c r="D32" s="17">
        <v>2583</v>
      </c>
      <c r="E32" s="15">
        <v>823815</v>
      </c>
      <c r="F32" s="19">
        <v>11200</v>
      </c>
      <c r="G32" s="55">
        <v>406524</v>
      </c>
      <c r="H32" s="17">
        <v>1202</v>
      </c>
      <c r="I32" s="15">
        <v>400177</v>
      </c>
      <c r="J32" s="19">
        <v>5145</v>
      </c>
    </row>
    <row r="33" spans="2:10" x14ac:dyDescent="0.3">
      <c r="B33" s="11">
        <v>1994</v>
      </c>
      <c r="C33" s="55">
        <v>848283</v>
      </c>
      <c r="D33" s="17">
        <v>2560</v>
      </c>
      <c r="E33" s="15">
        <v>834288</v>
      </c>
      <c r="F33" s="19">
        <v>11435</v>
      </c>
      <c r="G33" s="55">
        <v>411667</v>
      </c>
      <c r="H33" s="17">
        <v>1206</v>
      </c>
      <c r="I33" s="15">
        <v>405254</v>
      </c>
      <c r="J33" s="19">
        <v>5207</v>
      </c>
    </row>
    <row r="34" spans="2:10" x14ac:dyDescent="0.3">
      <c r="B34" s="11">
        <v>1995</v>
      </c>
      <c r="C34" s="55">
        <v>813387</v>
      </c>
      <c r="D34" s="17">
        <v>2513</v>
      </c>
      <c r="E34" s="15">
        <v>799801</v>
      </c>
      <c r="F34" s="19">
        <v>11073</v>
      </c>
      <c r="G34" s="55">
        <v>394098</v>
      </c>
      <c r="H34" s="17">
        <v>1218</v>
      </c>
      <c r="I34" s="15">
        <v>387898</v>
      </c>
      <c r="J34" s="19">
        <v>4982</v>
      </c>
    </row>
    <row r="35" spans="2:10" x14ac:dyDescent="0.3">
      <c r="B35" s="11">
        <v>1996</v>
      </c>
      <c r="C35" s="55">
        <v>736349</v>
      </c>
      <c r="D35" s="13">
        <v>2477</v>
      </c>
      <c r="E35" s="4">
        <v>723277</v>
      </c>
      <c r="F35" s="182">
        <v>10595</v>
      </c>
      <c r="G35" s="55">
        <v>356344</v>
      </c>
      <c r="H35" s="13">
        <v>1180</v>
      </c>
      <c r="I35" s="4">
        <v>350250</v>
      </c>
      <c r="J35" s="182">
        <v>4914</v>
      </c>
    </row>
    <row r="36" spans="2:10" x14ac:dyDescent="0.3">
      <c r="B36" s="11">
        <v>1997</v>
      </c>
      <c r="C36" s="55">
        <v>651153</v>
      </c>
      <c r="D36" s="13">
        <v>2332</v>
      </c>
      <c r="E36" s="4">
        <v>638597</v>
      </c>
      <c r="F36" s="182">
        <v>10224</v>
      </c>
      <c r="G36" s="55">
        <v>312936</v>
      </c>
      <c r="H36" s="13">
        <v>1079</v>
      </c>
      <c r="I36" s="4">
        <v>307117</v>
      </c>
      <c r="J36" s="182">
        <v>4740</v>
      </c>
    </row>
    <row r="37" spans="2:10" x14ac:dyDescent="0.3">
      <c r="B37" s="11">
        <v>1998</v>
      </c>
      <c r="C37" s="55">
        <v>642886</v>
      </c>
      <c r="D37" s="13">
        <v>2302</v>
      </c>
      <c r="E37" s="4">
        <v>630115</v>
      </c>
      <c r="F37" s="182">
        <v>10469</v>
      </c>
      <c r="G37" s="55">
        <v>299997</v>
      </c>
      <c r="H37" s="13">
        <v>1070</v>
      </c>
      <c r="I37" s="4">
        <v>294174</v>
      </c>
      <c r="J37" s="182">
        <v>4753</v>
      </c>
    </row>
    <row r="38" spans="2:10" ht="12.75" thickBot="1" x14ac:dyDescent="0.35">
      <c r="B38" s="12">
        <v>1999</v>
      </c>
      <c r="C38" s="56">
        <v>618438</v>
      </c>
      <c r="D38" s="147">
        <v>2344</v>
      </c>
      <c r="E38" s="106">
        <v>606649</v>
      </c>
      <c r="F38" s="107">
        <v>9445</v>
      </c>
      <c r="G38" s="56">
        <v>296152</v>
      </c>
      <c r="H38" s="14">
        <v>1137</v>
      </c>
      <c r="I38" s="8">
        <v>290629</v>
      </c>
      <c r="J38" s="183">
        <v>4386</v>
      </c>
    </row>
    <row r="39" spans="2:10" x14ac:dyDescent="0.3">
      <c r="B39" s="42">
        <v>2000</v>
      </c>
      <c r="C39" s="54">
        <v>614759</v>
      </c>
      <c r="D39" s="148">
        <v>2249</v>
      </c>
      <c r="E39" s="145">
        <v>603597</v>
      </c>
      <c r="F39" s="146">
        <v>8913</v>
      </c>
      <c r="G39" s="54">
        <v>293834</v>
      </c>
      <c r="H39" s="44">
        <v>1099</v>
      </c>
      <c r="I39" s="45">
        <v>288548</v>
      </c>
      <c r="J39" s="186">
        <v>4187</v>
      </c>
    </row>
    <row r="40" spans="2:10" x14ac:dyDescent="0.3">
      <c r="B40" s="39">
        <v>2001</v>
      </c>
      <c r="C40" s="57">
        <v>614917</v>
      </c>
      <c r="D40" s="149">
        <v>2099</v>
      </c>
      <c r="E40" s="104">
        <v>604383</v>
      </c>
      <c r="F40" s="105">
        <v>8435</v>
      </c>
      <c r="G40" s="57">
        <v>291040</v>
      </c>
      <c r="H40" s="41">
        <v>1047</v>
      </c>
      <c r="I40" s="37">
        <v>286064</v>
      </c>
      <c r="J40" s="185">
        <v>3929</v>
      </c>
    </row>
    <row r="41" spans="2:10" x14ac:dyDescent="0.3">
      <c r="B41" s="11">
        <v>2002</v>
      </c>
      <c r="C41" s="55">
        <v>630187</v>
      </c>
      <c r="D41" s="17">
        <v>2046</v>
      </c>
      <c r="E41" s="15">
        <v>619788</v>
      </c>
      <c r="F41" s="19">
        <v>8353</v>
      </c>
      <c r="G41" s="55">
        <v>296224</v>
      </c>
      <c r="H41" s="17">
        <v>989</v>
      </c>
      <c r="I41" s="15">
        <v>291315</v>
      </c>
      <c r="J41" s="19">
        <v>3920</v>
      </c>
    </row>
    <row r="42" spans="2:10" x14ac:dyDescent="0.3">
      <c r="B42" s="11">
        <v>2003</v>
      </c>
      <c r="C42" s="55">
        <v>627964</v>
      </c>
      <c r="D42" s="17">
        <v>1891</v>
      </c>
      <c r="E42" s="15">
        <v>618206</v>
      </c>
      <c r="F42" s="19">
        <v>7867</v>
      </c>
      <c r="G42" s="55">
        <v>296127</v>
      </c>
      <c r="H42" s="17">
        <v>921</v>
      </c>
      <c r="I42" s="15">
        <v>291496</v>
      </c>
      <c r="J42" s="19">
        <v>3710</v>
      </c>
    </row>
    <row r="43" spans="2:10" x14ac:dyDescent="0.3">
      <c r="B43" s="243">
        <v>2004</v>
      </c>
      <c r="C43" s="55">
        <v>693076</v>
      </c>
      <c r="D43" s="17">
        <v>1792</v>
      </c>
      <c r="E43" s="15">
        <v>683117</v>
      </c>
      <c r="F43" s="19">
        <v>8167</v>
      </c>
      <c r="G43" s="55">
        <v>327865</v>
      </c>
      <c r="H43" s="17">
        <v>880</v>
      </c>
      <c r="I43" s="15">
        <v>323096</v>
      </c>
      <c r="J43" s="19">
        <v>3889</v>
      </c>
    </row>
    <row r="44" spans="2:10" x14ac:dyDescent="0.3">
      <c r="B44" s="11">
        <v>2005</v>
      </c>
      <c r="C44" s="55">
        <v>707126</v>
      </c>
      <c r="D44" s="17">
        <v>1829</v>
      </c>
      <c r="E44" s="15">
        <v>697430</v>
      </c>
      <c r="F44" s="19">
        <v>7867</v>
      </c>
      <c r="G44" s="55">
        <v>331985</v>
      </c>
      <c r="H44" s="17">
        <v>907</v>
      </c>
      <c r="I44" s="15">
        <v>327432</v>
      </c>
      <c r="J44" s="19">
        <v>3646</v>
      </c>
    </row>
    <row r="45" spans="2:10" x14ac:dyDescent="0.3">
      <c r="B45" s="11">
        <v>2006</v>
      </c>
      <c r="C45" s="55">
        <v>691774</v>
      </c>
      <c r="D45" s="17">
        <v>1798</v>
      </c>
      <c r="E45" s="15">
        <v>682168</v>
      </c>
      <c r="F45" s="19">
        <v>7808</v>
      </c>
      <c r="G45" s="55">
        <v>322338</v>
      </c>
      <c r="H45" s="17">
        <v>884</v>
      </c>
      <c r="I45" s="15">
        <v>317781</v>
      </c>
      <c r="J45" s="19">
        <v>3673</v>
      </c>
    </row>
    <row r="46" spans="2:10" x14ac:dyDescent="0.3">
      <c r="B46" s="11">
        <v>2007</v>
      </c>
      <c r="C46" s="55">
        <v>682911</v>
      </c>
      <c r="D46" s="17">
        <v>1802</v>
      </c>
      <c r="E46" s="15">
        <v>673619</v>
      </c>
      <c r="F46" s="19">
        <v>7490</v>
      </c>
      <c r="G46" s="55">
        <v>318402</v>
      </c>
      <c r="H46" s="17">
        <v>892</v>
      </c>
      <c r="I46" s="15">
        <v>313954</v>
      </c>
      <c r="J46" s="19">
        <v>3556</v>
      </c>
    </row>
    <row r="47" spans="2:10" x14ac:dyDescent="0.3">
      <c r="B47" s="11">
        <v>2008</v>
      </c>
      <c r="C47" s="55">
        <v>680804</v>
      </c>
      <c r="D47" s="17">
        <v>1831</v>
      </c>
      <c r="E47" s="15">
        <v>671670</v>
      </c>
      <c r="F47" s="19">
        <v>7303</v>
      </c>
      <c r="G47" s="55">
        <v>320934</v>
      </c>
      <c r="H47" s="17">
        <v>906</v>
      </c>
      <c r="I47" s="15">
        <v>316583</v>
      </c>
      <c r="J47" s="19">
        <v>3445</v>
      </c>
    </row>
    <row r="48" spans="2:10" ht="12.75" thickBot="1" x14ac:dyDescent="0.35">
      <c r="B48" s="12">
        <v>2009</v>
      </c>
      <c r="C48" s="56">
        <v>657402</v>
      </c>
      <c r="D48" s="71">
        <v>1826</v>
      </c>
      <c r="E48" s="34">
        <v>648159</v>
      </c>
      <c r="F48" s="35">
        <v>7417</v>
      </c>
      <c r="G48" s="56">
        <v>311699</v>
      </c>
      <c r="H48" s="71">
        <v>925</v>
      </c>
      <c r="I48" s="34">
        <v>307241</v>
      </c>
      <c r="J48" s="35">
        <v>3533</v>
      </c>
    </row>
    <row r="49" spans="2:10" x14ac:dyDescent="0.3">
      <c r="B49" s="42">
        <v>2010</v>
      </c>
      <c r="C49" s="54">
        <v>647572</v>
      </c>
      <c r="D49" s="148">
        <v>1858</v>
      </c>
      <c r="E49" s="145">
        <v>638438</v>
      </c>
      <c r="F49" s="146">
        <v>7276</v>
      </c>
      <c r="G49" s="54">
        <v>311392</v>
      </c>
      <c r="H49" s="44">
        <v>931</v>
      </c>
      <c r="I49" s="45">
        <v>306909</v>
      </c>
      <c r="J49" s="186">
        <v>3552</v>
      </c>
    </row>
    <row r="50" spans="2:10" x14ac:dyDescent="0.3">
      <c r="B50" s="39">
        <v>2011</v>
      </c>
      <c r="C50" s="57">
        <v>617533</v>
      </c>
      <c r="D50" s="149">
        <v>1838</v>
      </c>
      <c r="E50" s="104">
        <v>608724</v>
      </c>
      <c r="F50" s="105">
        <v>6971</v>
      </c>
      <c r="G50" s="57">
        <v>294442</v>
      </c>
      <c r="H50" s="41">
        <v>919</v>
      </c>
      <c r="I50" s="37">
        <v>290144</v>
      </c>
      <c r="J50" s="185">
        <v>3379</v>
      </c>
    </row>
    <row r="51" spans="2:10" x14ac:dyDescent="0.3">
      <c r="B51" s="212">
        <v>2012</v>
      </c>
      <c r="C51" s="214">
        <v>597426</v>
      </c>
      <c r="D51" s="17">
        <v>1820</v>
      </c>
      <c r="E51" s="15">
        <v>588570</v>
      </c>
      <c r="F51" s="19">
        <v>7036</v>
      </c>
      <c r="G51" s="214">
        <v>285352</v>
      </c>
      <c r="H51" s="17">
        <v>920</v>
      </c>
      <c r="I51" s="15">
        <v>280990</v>
      </c>
      <c r="J51" s="19">
        <v>3442</v>
      </c>
    </row>
    <row r="52" spans="2:10" x14ac:dyDescent="0.3">
      <c r="B52" s="212">
        <v>2013</v>
      </c>
      <c r="C52" s="214">
        <v>602343</v>
      </c>
      <c r="D52" s="17">
        <v>1766</v>
      </c>
      <c r="E52" s="15">
        <v>593594</v>
      </c>
      <c r="F52" s="19">
        <v>6983</v>
      </c>
      <c r="G52" s="214">
        <v>286987</v>
      </c>
      <c r="H52" s="17">
        <v>878</v>
      </c>
      <c r="I52" s="15">
        <v>282666</v>
      </c>
      <c r="J52" s="19">
        <v>3443</v>
      </c>
    </row>
    <row r="53" spans="2:10" x14ac:dyDescent="0.3">
      <c r="B53" s="212">
        <v>2014</v>
      </c>
      <c r="C53" s="214">
        <v>530819</v>
      </c>
      <c r="D53" s="17">
        <v>1698</v>
      </c>
      <c r="E53" s="15">
        <v>522435</v>
      </c>
      <c r="F53" s="19">
        <v>6686</v>
      </c>
      <c r="G53" s="214">
        <v>254038</v>
      </c>
      <c r="H53" s="17">
        <v>849</v>
      </c>
      <c r="I53" s="15">
        <v>249946</v>
      </c>
      <c r="J53" s="19">
        <v>3243</v>
      </c>
    </row>
    <row r="54" spans="2:10" x14ac:dyDescent="0.3">
      <c r="B54" s="212">
        <v>2015</v>
      </c>
      <c r="C54" s="214">
        <v>464835</v>
      </c>
      <c r="D54" s="17">
        <v>1671</v>
      </c>
      <c r="E54" s="15">
        <v>456978</v>
      </c>
      <c r="F54" s="19">
        <v>6186</v>
      </c>
      <c r="G54" s="214">
        <v>221583</v>
      </c>
      <c r="H54" s="17">
        <v>828</v>
      </c>
      <c r="I54" s="15">
        <v>217723</v>
      </c>
      <c r="J54" s="19">
        <v>3032</v>
      </c>
    </row>
    <row r="55" spans="2:10" x14ac:dyDescent="0.3">
      <c r="B55" s="212">
        <v>2016</v>
      </c>
      <c r="C55" s="214">
        <v>472641</v>
      </c>
      <c r="D55" s="17">
        <v>1646</v>
      </c>
      <c r="E55" s="15">
        <v>464806</v>
      </c>
      <c r="F55" s="19">
        <v>6189</v>
      </c>
      <c r="G55" s="214">
        <v>226733</v>
      </c>
      <c r="H55" s="17">
        <v>830</v>
      </c>
      <c r="I55" s="15">
        <v>222864</v>
      </c>
      <c r="J55" s="19">
        <v>3039</v>
      </c>
    </row>
    <row r="56" spans="2:10" x14ac:dyDescent="0.3">
      <c r="B56" s="212">
        <v>2017</v>
      </c>
      <c r="C56" s="214">
        <v>454007</v>
      </c>
      <c r="D56" s="17">
        <v>1613</v>
      </c>
      <c r="E56" s="15">
        <v>446211</v>
      </c>
      <c r="F56" s="19">
        <v>6183</v>
      </c>
      <c r="G56" s="214">
        <v>218434</v>
      </c>
      <c r="H56" s="17">
        <v>811</v>
      </c>
      <c r="I56" s="15">
        <v>214557</v>
      </c>
      <c r="J56" s="19">
        <v>3066</v>
      </c>
    </row>
    <row r="57" spans="2:10" x14ac:dyDescent="0.3">
      <c r="B57" s="212">
        <v>2018</v>
      </c>
      <c r="C57" s="214">
        <f t="shared" ref="C57:C63" si="0">SUM(D57:F57)</f>
        <v>418522</v>
      </c>
      <c r="D57" s="17">
        <v>1515</v>
      </c>
      <c r="E57" s="15">
        <v>411014</v>
      </c>
      <c r="F57" s="19">
        <v>5993</v>
      </c>
      <c r="G57" s="214">
        <f t="shared" ref="G57:G63" si="1">SUM(H57:J57)</f>
        <v>201601</v>
      </c>
      <c r="H57" s="17">
        <v>767</v>
      </c>
      <c r="I57" s="15">
        <v>197816</v>
      </c>
      <c r="J57" s="19">
        <v>3018</v>
      </c>
    </row>
    <row r="58" spans="2:10" ht="12.75" thickBot="1" x14ac:dyDescent="0.35">
      <c r="B58" s="12">
        <v>2019</v>
      </c>
      <c r="C58" s="56">
        <f t="shared" si="0"/>
        <v>432909</v>
      </c>
      <c r="D58" s="71">
        <v>1478</v>
      </c>
      <c r="E58" s="34">
        <v>425609</v>
      </c>
      <c r="F58" s="35">
        <v>5822</v>
      </c>
      <c r="G58" s="56">
        <f t="shared" si="1"/>
        <v>209165</v>
      </c>
      <c r="H58" s="71">
        <v>732</v>
      </c>
      <c r="I58" s="34">
        <v>205467</v>
      </c>
      <c r="J58" s="35">
        <v>2966</v>
      </c>
    </row>
    <row r="59" spans="2:10" x14ac:dyDescent="0.3">
      <c r="B59" s="29">
        <v>2020</v>
      </c>
      <c r="C59" s="140">
        <f t="shared" si="0"/>
        <v>474778</v>
      </c>
      <c r="D59" s="141">
        <v>1466</v>
      </c>
      <c r="E59" s="142">
        <v>467524</v>
      </c>
      <c r="F59" s="143">
        <v>5788</v>
      </c>
      <c r="G59" s="140">
        <f t="shared" si="1"/>
        <v>230593</v>
      </c>
      <c r="H59" s="141">
        <v>739</v>
      </c>
      <c r="I59" s="142">
        <v>226936</v>
      </c>
      <c r="J59" s="143">
        <v>2918</v>
      </c>
    </row>
    <row r="60" spans="2:10" x14ac:dyDescent="0.3">
      <c r="B60" s="211">
        <v>2021</v>
      </c>
      <c r="C60" s="214">
        <f t="shared" si="0"/>
        <v>450931</v>
      </c>
      <c r="D60" s="17">
        <v>1477</v>
      </c>
      <c r="E60" s="15">
        <v>443755</v>
      </c>
      <c r="F60" s="19">
        <v>5699</v>
      </c>
      <c r="G60" s="214">
        <f t="shared" si="1"/>
        <v>218928</v>
      </c>
      <c r="H60" s="17">
        <v>728</v>
      </c>
      <c r="I60" s="15">
        <v>215352</v>
      </c>
      <c r="J60" s="19">
        <v>2848</v>
      </c>
    </row>
    <row r="61" spans="2:10" x14ac:dyDescent="0.3">
      <c r="B61" s="211">
        <v>2022</v>
      </c>
      <c r="C61" s="214">
        <f t="shared" si="0"/>
        <v>431813</v>
      </c>
      <c r="D61" s="17">
        <v>1467</v>
      </c>
      <c r="E61" s="15">
        <v>424846</v>
      </c>
      <c r="F61" s="19">
        <v>5500</v>
      </c>
      <c r="G61" s="214">
        <f t="shared" si="1"/>
        <v>209504</v>
      </c>
      <c r="H61" s="17">
        <v>721</v>
      </c>
      <c r="I61" s="15">
        <v>206040</v>
      </c>
      <c r="J61" s="19">
        <v>2743</v>
      </c>
    </row>
    <row r="62" spans="2:10" x14ac:dyDescent="0.3">
      <c r="B62" s="211">
        <v>2023</v>
      </c>
      <c r="C62" s="214">
        <f t="shared" ref="C62" si="2">SUM(D62:F62)</f>
        <v>454790</v>
      </c>
      <c r="D62" s="17">
        <v>1437</v>
      </c>
      <c r="E62" s="15">
        <v>447488</v>
      </c>
      <c r="F62" s="19">
        <v>5865</v>
      </c>
      <c r="G62" s="214">
        <f t="shared" ref="G62" si="3">SUM(H62:J62)</f>
        <v>220478</v>
      </c>
      <c r="H62" s="17">
        <v>739</v>
      </c>
      <c r="I62" s="15">
        <v>216825</v>
      </c>
      <c r="J62" s="19">
        <v>2914</v>
      </c>
    </row>
    <row r="63" spans="2:10" ht="12.75" thickBot="1" x14ac:dyDescent="0.35">
      <c r="B63" s="10">
        <v>2024</v>
      </c>
      <c r="C63" s="56">
        <f t="shared" si="0"/>
        <v>457130</v>
      </c>
      <c r="D63" s="71">
        <v>1396</v>
      </c>
      <c r="E63" s="34">
        <v>449909</v>
      </c>
      <c r="F63" s="35">
        <v>5825</v>
      </c>
      <c r="G63" s="56">
        <f t="shared" si="1"/>
        <v>222733</v>
      </c>
      <c r="H63" s="71">
        <v>705</v>
      </c>
      <c r="I63" s="34">
        <v>219169</v>
      </c>
      <c r="J63" s="35">
        <v>2859</v>
      </c>
    </row>
    <row r="64" spans="2:10" ht="13.5" x14ac:dyDescent="0.3">
      <c r="B64" s="238" t="s">
        <v>121</v>
      </c>
      <c r="C64" s="241"/>
      <c r="D64" s="241"/>
      <c r="E64" s="241"/>
      <c r="F64" s="241"/>
      <c r="G64" s="241"/>
    </row>
    <row r="65" spans="2:7" ht="13.5" x14ac:dyDescent="0.3">
      <c r="B65" s="273" t="s">
        <v>141</v>
      </c>
      <c r="C65" s="241"/>
      <c r="D65" s="241"/>
      <c r="E65" s="241"/>
      <c r="F65" s="241"/>
      <c r="G65" s="241"/>
    </row>
  </sheetData>
  <mergeCells count="2">
    <mergeCell ref="C2:F2"/>
    <mergeCell ref="G2:J2"/>
  </mergeCells>
  <phoneticPr fontId="2" type="noConversion"/>
  <pageMargins left="0.7" right="0.7" top="0.75" bottom="0.75" header="0.3" footer="0.3"/>
  <pageSetup paperSize="9" orientation="portrait" verticalDpi="0" r:id="rId1"/>
  <ignoredErrors>
    <ignoredError sqref="C57" formulaRange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R116"/>
  <sheetViews>
    <sheetView tabSelected="1" zoomScale="70" zoomScaleNormal="70" workbookViewId="0">
      <pane xSplit="2" ySplit="3" topLeftCell="C4" activePane="bottomRight" state="frozen"/>
      <selection activeCell="G27" sqref="G27"/>
      <selection pane="topRight" activeCell="G27" sqref="G27"/>
      <selection pane="bottomLeft" activeCell="G27" sqref="G27"/>
      <selection pane="bottomRight" activeCell="AQ113" sqref="AQ113"/>
    </sheetView>
  </sheetViews>
  <sheetFormatPr defaultColWidth="9" defaultRowHeight="12" x14ac:dyDescent="0.3"/>
  <cols>
    <col min="1" max="1" width="3.75" style="59" customWidth="1"/>
    <col min="2" max="2" width="5.375" style="60" customWidth="1"/>
    <col min="3" max="3" width="8.375" style="78" customWidth="1"/>
    <col min="4" max="4" width="6.375" style="78" customWidth="1"/>
    <col min="5" max="5" width="9" style="78" bestFit="1" customWidth="1"/>
    <col min="6" max="6" width="7.75" style="78" customWidth="1"/>
    <col min="7" max="7" width="8.5" style="78" customWidth="1"/>
    <col min="8" max="8" width="7.375" style="78" customWidth="1"/>
    <col min="9" max="9" width="8.25" style="78" customWidth="1"/>
    <col min="10" max="10" width="7.25" style="78" customWidth="1"/>
    <col min="11" max="11" width="10.75" style="78" customWidth="1"/>
    <col min="12" max="12" width="5.125" style="78" customWidth="1"/>
    <col min="13" max="13" width="7.25" style="78" customWidth="1"/>
    <col min="14" max="14" width="6.375" style="78" customWidth="1"/>
    <col min="15" max="15" width="6.5" style="78" customWidth="1"/>
    <col min="16" max="16" width="5.625" style="78" customWidth="1"/>
    <col min="17" max="17" width="7.25" style="78" customWidth="1"/>
    <col min="18" max="18" width="4.875" style="78" customWidth="1"/>
    <col min="19" max="19" width="7.25" style="78" customWidth="1"/>
    <col min="20" max="20" width="4.75" style="78" customWidth="1"/>
    <col min="21" max="21" width="7.5" style="78" customWidth="1"/>
    <col min="22" max="22" width="5.75" style="78" customWidth="1"/>
    <col min="23" max="23" width="9.75" style="78" customWidth="1"/>
    <col min="24" max="24" width="7" style="78" customWidth="1"/>
    <col min="25" max="25" width="9.875" style="78" bestFit="1" customWidth="1"/>
    <col min="26" max="26" width="7.75" style="78" customWidth="1"/>
    <col min="27" max="27" width="8.125" style="78" customWidth="1"/>
    <col min="28" max="28" width="7.125" style="78" customWidth="1"/>
    <col min="29" max="29" width="8.125" style="78" customWidth="1"/>
    <col min="30" max="30" width="7.625" style="78" customWidth="1"/>
    <col min="31" max="31" width="14.75" style="78" customWidth="1"/>
    <col min="32" max="32" width="5.5" style="78" customWidth="1"/>
    <col min="33" max="33" width="7.375" style="78" customWidth="1"/>
    <col min="34" max="34" width="6" style="78" customWidth="1"/>
    <col min="35" max="35" width="11.375" style="78" customWidth="1"/>
    <col min="36" max="36" width="5.125" style="78" customWidth="1"/>
    <col min="37" max="37" width="6.375" style="78" customWidth="1"/>
    <col min="38" max="38" width="6.625" style="78" customWidth="1"/>
    <col min="39" max="39" width="11.375" style="78" customWidth="1"/>
    <col min="40" max="40" width="5.5" style="78" customWidth="1"/>
    <col min="41" max="41" width="7.25" style="78" customWidth="1"/>
    <col min="42" max="42" width="6.625" style="78" customWidth="1"/>
    <col min="43" max="16384" width="9" style="59"/>
  </cols>
  <sheetData>
    <row r="1" spans="2:44" ht="12.75" thickBot="1" x14ac:dyDescent="0.35"/>
    <row r="2" spans="2:44" s="108" customFormat="1" ht="16.5" customHeight="1" thickBot="1" x14ac:dyDescent="0.35">
      <c r="B2" s="62"/>
      <c r="C2" s="286" t="s">
        <v>101</v>
      </c>
      <c r="D2" s="287"/>
      <c r="E2" s="287"/>
      <c r="F2" s="287"/>
      <c r="G2" s="304" t="s">
        <v>102</v>
      </c>
      <c r="H2" s="302"/>
      <c r="I2" s="302"/>
      <c r="J2" s="302"/>
      <c r="K2" s="302" t="s">
        <v>103</v>
      </c>
      <c r="L2" s="302"/>
      <c r="M2" s="302"/>
      <c r="N2" s="302"/>
      <c r="O2" s="302" t="s">
        <v>104</v>
      </c>
      <c r="P2" s="302"/>
      <c r="Q2" s="302"/>
      <c r="R2" s="302"/>
      <c r="S2" s="302" t="s">
        <v>105</v>
      </c>
      <c r="T2" s="302"/>
      <c r="U2" s="302"/>
      <c r="V2" s="303"/>
      <c r="W2" s="286" t="s">
        <v>106</v>
      </c>
      <c r="X2" s="287"/>
      <c r="Y2" s="287"/>
      <c r="Z2" s="287"/>
      <c r="AA2" s="304" t="s">
        <v>107</v>
      </c>
      <c r="AB2" s="302"/>
      <c r="AC2" s="302"/>
      <c r="AD2" s="302"/>
      <c r="AE2" s="302" t="s">
        <v>16</v>
      </c>
      <c r="AF2" s="302"/>
      <c r="AG2" s="302"/>
      <c r="AH2" s="302"/>
      <c r="AI2" s="302" t="s">
        <v>108</v>
      </c>
      <c r="AJ2" s="302"/>
      <c r="AK2" s="302"/>
      <c r="AL2" s="302"/>
      <c r="AM2" s="302" t="s">
        <v>109</v>
      </c>
      <c r="AN2" s="302"/>
      <c r="AO2" s="302"/>
      <c r="AP2" s="303"/>
    </row>
    <row r="3" spans="2:44" ht="14.25" thickBot="1" x14ac:dyDescent="0.35">
      <c r="B3" s="63" t="s">
        <v>26</v>
      </c>
      <c r="C3" s="64" t="s">
        <v>17</v>
      </c>
      <c r="D3" s="129" t="s">
        <v>27</v>
      </c>
      <c r="E3" s="66" t="s">
        <v>28</v>
      </c>
      <c r="F3" s="67" t="s">
        <v>29</v>
      </c>
      <c r="G3" s="103" t="s">
        <v>92</v>
      </c>
      <c r="H3" s="66" t="s">
        <v>27</v>
      </c>
      <c r="I3" s="66" t="s">
        <v>28</v>
      </c>
      <c r="J3" s="66" t="s">
        <v>29</v>
      </c>
      <c r="K3" s="115" t="s">
        <v>93</v>
      </c>
      <c r="L3" s="66" t="s">
        <v>27</v>
      </c>
      <c r="M3" s="66" t="s">
        <v>28</v>
      </c>
      <c r="N3" s="66" t="s">
        <v>29</v>
      </c>
      <c r="O3" s="115" t="s">
        <v>94</v>
      </c>
      <c r="P3" s="66" t="s">
        <v>27</v>
      </c>
      <c r="Q3" s="66" t="s">
        <v>28</v>
      </c>
      <c r="R3" s="66" t="s">
        <v>29</v>
      </c>
      <c r="S3" s="115" t="s">
        <v>95</v>
      </c>
      <c r="T3" s="66" t="s">
        <v>27</v>
      </c>
      <c r="U3" s="66" t="s">
        <v>28</v>
      </c>
      <c r="V3" s="67" t="s">
        <v>29</v>
      </c>
      <c r="W3" s="64" t="s">
        <v>96</v>
      </c>
      <c r="X3" s="250" t="s">
        <v>128</v>
      </c>
      <c r="Y3" s="66" t="s">
        <v>129</v>
      </c>
      <c r="Z3" s="66" t="s">
        <v>130</v>
      </c>
      <c r="AA3" s="103" t="s">
        <v>97</v>
      </c>
      <c r="AB3" s="250" t="s">
        <v>128</v>
      </c>
      <c r="AC3" s="66" t="s">
        <v>129</v>
      </c>
      <c r="AD3" s="66" t="s">
        <v>130</v>
      </c>
      <c r="AE3" s="115" t="s">
        <v>100</v>
      </c>
      <c r="AF3" s="250" t="s">
        <v>128</v>
      </c>
      <c r="AG3" s="66" t="s">
        <v>129</v>
      </c>
      <c r="AH3" s="66" t="s">
        <v>130</v>
      </c>
      <c r="AI3" s="115" t="s">
        <v>98</v>
      </c>
      <c r="AJ3" s="250" t="s">
        <v>128</v>
      </c>
      <c r="AK3" s="66" t="s">
        <v>129</v>
      </c>
      <c r="AL3" s="66" t="s">
        <v>130</v>
      </c>
      <c r="AM3" s="115" t="s">
        <v>99</v>
      </c>
      <c r="AN3" s="250" t="s">
        <v>128</v>
      </c>
      <c r="AO3" s="66" t="s">
        <v>129</v>
      </c>
      <c r="AP3" s="66" t="s">
        <v>130</v>
      </c>
      <c r="AR3" s="206"/>
    </row>
    <row r="4" spans="2:44" x14ac:dyDescent="0.3">
      <c r="B4" s="42">
        <v>1965</v>
      </c>
      <c r="C4" s="155">
        <v>335439</v>
      </c>
      <c r="D4" s="133">
        <v>1802</v>
      </c>
      <c r="E4" s="31">
        <v>332246</v>
      </c>
      <c r="F4" s="77">
        <v>1391</v>
      </c>
      <c r="G4" s="116">
        <v>307393</v>
      </c>
      <c r="H4" s="31">
        <v>1789</v>
      </c>
      <c r="I4" s="31">
        <v>304244</v>
      </c>
      <c r="J4" s="31">
        <v>1360</v>
      </c>
      <c r="K4" s="117">
        <v>13222</v>
      </c>
      <c r="L4" s="31">
        <v>4</v>
      </c>
      <c r="M4" s="31">
        <v>13192</v>
      </c>
      <c r="N4" s="31">
        <v>26</v>
      </c>
      <c r="O4" s="117">
        <v>2819</v>
      </c>
      <c r="P4" s="31">
        <v>0</v>
      </c>
      <c r="Q4" s="31">
        <v>2817</v>
      </c>
      <c r="R4" s="31">
        <v>2</v>
      </c>
      <c r="S4" s="117">
        <v>12005</v>
      </c>
      <c r="T4" s="31">
        <v>9</v>
      </c>
      <c r="U4" s="31">
        <v>11993</v>
      </c>
      <c r="V4" s="77">
        <v>3</v>
      </c>
      <c r="W4" s="155">
        <v>125583</v>
      </c>
      <c r="X4" s="133">
        <v>765</v>
      </c>
      <c r="Y4" s="31">
        <v>124092</v>
      </c>
      <c r="Z4" s="77">
        <v>726</v>
      </c>
      <c r="AA4" s="116">
        <v>114060</v>
      </c>
      <c r="AB4" s="31">
        <v>758</v>
      </c>
      <c r="AC4" s="31">
        <v>112590</v>
      </c>
      <c r="AD4" s="31">
        <v>712</v>
      </c>
      <c r="AE4" s="117">
        <v>4638</v>
      </c>
      <c r="AF4" s="31">
        <v>2</v>
      </c>
      <c r="AG4" s="31">
        <v>4625</v>
      </c>
      <c r="AH4" s="31">
        <v>11</v>
      </c>
      <c r="AI4" s="117">
        <v>1047</v>
      </c>
      <c r="AJ4" s="31">
        <v>0</v>
      </c>
      <c r="AK4" s="31">
        <v>1046</v>
      </c>
      <c r="AL4" s="31">
        <v>1</v>
      </c>
      <c r="AM4" s="117">
        <v>5838</v>
      </c>
      <c r="AN4" s="31">
        <v>5</v>
      </c>
      <c r="AO4" s="31">
        <v>5831</v>
      </c>
      <c r="AP4" s="32">
        <v>2</v>
      </c>
    </row>
    <row r="5" spans="2:44" x14ac:dyDescent="0.3">
      <c r="B5" s="11">
        <v>1966</v>
      </c>
      <c r="C5" s="156">
        <v>326385</v>
      </c>
      <c r="D5" s="131">
        <v>1840</v>
      </c>
      <c r="E5" s="15">
        <v>322847</v>
      </c>
      <c r="F5" s="70">
        <v>1698</v>
      </c>
      <c r="G5" s="111">
        <v>310617</v>
      </c>
      <c r="H5" s="15">
        <v>1838</v>
      </c>
      <c r="I5" s="15">
        <v>307113</v>
      </c>
      <c r="J5" s="15">
        <v>1666</v>
      </c>
      <c r="K5" s="109">
        <v>12847</v>
      </c>
      <c r="L5" s="15">
        <v>0</v>
      </c>
      <c r="M5" s="15">
        <v>12826</v>
      </c>
      <c r="N5" s="15">
        <v>21</v>
      </c>
      <c r="O5" s="109">
        <v>2921</v>
      </c>
      <c r="P5" s="15">
        <v>2</v>
      </c>
      <c r="Q5" s="15">
        <v>2908</v>
      </c>
      <c r="R5" s="15">
        <v>11</v>
      </c>
      <c r="S5" s="109">
        <v>0</v>
      </c>
      <c r="T5" s="15">
        <v>0</v>
      </c>
      <c r="U5" s="15">
        <v>0</v>
      </c>
      <c r="V5" s="70">
        <v>0</v>
      </c>
      <c r="W5" s="156">
        <v>124432</v>
      </c>
      <c r="X5" s="131">
        <v>765</v>
      </c>
      <c r="Y5" s="15">
        <v>122870</v>
      </c>
      <c r="Z5" s="70">
        <v>797</v>
      </c>
      <c r="AA5" s="111">
        <v>118364</v>
      </c>
      <c r="AB5" s="15">
        <v>765</v>
      </c>
      <c r="AC5" s="15">
        <v>116812</v>
      </c>
      <c r="AD5" s="15">
        <v>787</v>
      </c>
      <c r="AE5" s="109">
        <v>4938</v>
      </c>
      <c r="AF5" s="15">
        <v>0</v>
      </c>
      <c r="AG5" s="15">
        <v>4931</v>
      </c>
      <c r="AH5" s="15">
        <v>7</v>
      </c>
      <c r="AI5" s="109">
        <v>1130</v>
      </c>
      <c r="AJ5" s="15">
        <v>0</v>
      </c>
      <c r="AK5" s="15">
        <v>1127</v>
      </c>
      <c r="AL5" s="15">
        <v>3</v>
      </c>
      <c r="AM5" s="109">
        <v>0</v>
      </c>
      <c r="AN5" s="15">
        <v>0</v>
      </c>
      <c r="AO5" s="15">
        <v>0</v>
      </c>
      <c r="AP5" s="19">
        <v>0</v>
      </c>
    </row>
    <row r="6" spans="2:44" x14ac:dyDescent="0.3">
      <c r="B6" s="11">
        <v>1967</v>
      </c>
      <c r="C6" s="156">
        <v>385116</v>
      </c>
      <c r="D6" s="131">
        <v>1950</v>
      </c>
      <c r="E6" s="15">
        <v>380120</v>
      </c>
      <c r="F6" s="70">
        <v>3046</v>
      </c>
      <c r="G6" s="111">
        <v>367260</v>
      </c>
      <c r="H6" s="15">
        <v>1950</v>
      </c>
      <c r="I6" s="15">
        <v>362308</v>
      </c>
      <c r="J6" s="15">
        <v>3002</v>
      </c>
      <c r="K6" s="109">
        <v>13997</v>
      </c>
      <c r="L6" s="15">
        <v>0</v>
      </c>
      <c r="M6" s="15">
        <v>13957</v>
      </c>
      <c r="N6" s="15">
        <v>40</v>
      </c>
      <c r="O6" s="109">
        <v>3859</v>
      </c>
      <c r="P6" s="15">
        <v>0</v>
      </c>
      <c r="Q6" s="15">
        <v>3855</v>
      </c>
      <c r="R6" s="15">
        <v>4</v>
      </c>
      <c r="S6" s="109">
        <v>0</v>
      </c>
      <c r="T6" s="15">
        <v>0</v>
      </c>
      <c r="U6" s="15">
        <v>0</v>
      </c>
      <c r="V6" s="70">
        <v>0</v>
      </c>
      <c r="W6" s="156">
        <v>146086</v>
      </c>
      <c r="X6" s="131">
        <v>787</v>
      </c>
      <c r="Y6" s="15">
        <v>144049</v>
      </c>
      <c r="Z6" s="70">
        <v>1250</v>
      </c>
      <c r="AA6" s="111">
        <v>138289</v>
      </c>
      <c r="AB6" s="15">
        <v>787</v>
      </c>
      <c r="AC6" s="15">
        <v>136266</v>
      </c>
      <c r="AD6" s="15">
        <v>1236</v>
      </c>
      <c r="AE6" s="109">
        <v>6141</v>
      </c>
      <c r="AF6" s="15">
        <v>0</v>
      </c>
      <c r="AG6" s="15">
        <v>6127</v>
      </c>
      <c r="AH6" s="15">
        <v>14</v>
      </c>
      <c r="AI6" s="109">
        <v>1656</v>
      </c>
      <c r="AJ6" s="15">
        <v>0</v>
      </c>
      <c r="AK6" s="15">
        <v>1656</v>
      </c>
      <c r="AL6" s="15">
        <v>0</v>
      </c>
      <c r="AM6" s="109">
        <v>0</v>
      </c>
      <c r="AN6" s="15">
        <v>0</v>
      </c>
      <c r="AO6" s="15">
        <v>0</v>
      </c>
      <c r="AP6" s="19">
        <v>0</v>
      </c>
    </row>
    <row r="7" spans="2:44" ht="11.25" customHeight="1" x14ac:dyDescent="0.3">
      <c r="B7" s="11">
        <v>1968</v>
      </c>
      <c r="C7" s="156">
        <v>450738</v>
      </c>
      <c r="D7" s="135">
        <v>2069</v>
      </c>
      <c r="E7" s="15">
        <v>445073</v>
      </c>
      <c r="F7" s="80">
        <v>3596</v>
      </c>
      <c r="G7" s="111">
        <v>430814</v>
      </c>
      <c r="H7" s="15">
        <v>2069</v>
      </c>
      <c r="I7" s="15">
        <v>425177</v>
      </c>
      <c r="J7" s="15">
        <v>3568</v>
      </c>
      <c r="K7" s="109">
        <v>14199</v>
      </c>
      <c r="L7" s="15">
        <v>0</v>
      </c>
      <c r="M7" s="15">
        <v>14192</v>
      </c>
      <c r="N7" s="15">
        <v>7</v>
      </c>
      <c r="O7" s="109">
        <v>5725</v>
      </c>
      <c r="P7" s="15">
        <v>0</v>
      </c>
      <c r="Q7" s="15">
        <v>5704</v>
      </c>
      <c r="R7" s="15">
        <v>21</v>
      </c>
      <c r="S7" s="109">
        <v>0</v>
      </c>
      <c r="T7" s="15">
        <v>0</v>
      </c>
      <c r="U7" s="15">
        <v>0</v>
      </c>
      <c r="V7" s="70">
        <v>0</v>
      </c>
      <c r="W7" s="156">
        <v>175851</v>
      </c>
      <c r="X7" s="259">
        <v>855</v>
      </c>
      <c r="Y7" s="15">
        <v>173511</v>
      </c>
      <c r="Z7" s="260">
        <v>1485</v>
      </c>
      <c r="AA7" s="111">
        <v>167011</v>
      </c>
      <c r="AB7" s="15">
        <v>855</v>
      </c>
      <c r="AC7" s="15">
        <v>164685</v>
      </c>
      <c r="AD7" s="15">
        <v>1471</v>
      </c>
      <c r="AE7" s="109">
        <v>6393</v>
      </c>
      <c r="AF7" s="15">
        <v>0</v>
      </c>
      <c r="AG7" s="15">
        <v>6387</v>
      </c>
      <c r="AH7" s="15">
        <v>6</v>
      </c>
      <c r="AI7" s="109">
        <v>2447</v>
      </c>
      <c r="AJ7" s="15">
        <v>0</v>
      </c>
      <c r="AK7" s="15">
        <v>2439</v>
      </c>
      <c r="AL7" s="15">
        <v>8</v>
      </c>
      <c r="AM7" s="109">
        <v>0</v>
      </c>
      <c r="AN7" s="15">
        <v>0</v>
      </c>
      <c r="AO7" s="15">
        <v>0</v>
      </c>
      <c r="AP7" s="19">
        <v>0</v>
      </c>
    </row>
    <row r="8" spans="2:44" ht="12.75" thickBot="1" x14ac:dyDescent="0.35">
      <c r="B8" s="12">
        <v>1969</v>
      </c>
      <c r="C8" s="157">
        <v>472570</v>
      </c>
      <c r="D8" s="134">
        <v>2070</v>
      </c>
      <c r="E8" s="34">
        <v>464693</v>
      </c>
      <c r="F8" s="72">
        <v>5807</v>
      </c>
      <c r="G8" s="112">
        <v>446445</v>
      </c>
      <c r="H8" s="34">
        <v>2070</v>
      </c>
      <c r="I8" s="34">
        <v>438597</v>
      </c>
      <c r="J8" s="34">
        <v>5778</v>
      </c>
      <c r="K8" s="110">
        <v>18080</v>
      </c>
      <c r="L8" s="15">
        <v>0</v>
      </c>
      <c r="M8" s="34">
        <v>18070</v>
      </c>
      <c r="N8" s="34">
        <v>10</v>
      </c>
      <c r="O8" s="110">
        <v>4190</v>
      </c>
      <c r="P8" s="15">
        <v>0</v>
      </c>
      <c r="Q8" s="34">
        <v>4177</v>
      </c>
      <c r="R8" s="34">
        <v>13</v>
      </c>
      <c r="S8" s="110">
        <v>3855</v>
      </c>
      <c r="T8" s="34"/>
      <c r="U8" s="34">
        <v>3849</v>
      </c>
      <c r="V8" s="72">
        <v>6</v>
      </c>
      <c r="W8" s="157">
        <v>182581</v>
      </c>
      <c r="X8" s="134">
        <v>886</v>
      </c>
      <c r="Y8" s="34">
        <v>179315</v>
      </c>
      <c r="Z8" s="72">
        <v>2380</v>
      </c>
      <c r="AA8" s="112">
        <v>171685</v>
      </c>
      <c r="AB8" s="34">
        <v>886</v>
      </c>
      <c r="AC8" s="34">
        <v>168425</v>
      </c>
      <c r="AD8" s="34">
        <v>2374</v>
      </c>
      <c r="AE8" s="110">
        <v>7622</v>
      </c>
      <c r="AF8" s="15">
        <v>0</v>
      </c>
      <c r="AG8" s="34">
        <v>7621</v>
      </c>
      <c r="AH8" s="34">
        <v>1</v>
      </c>
      <c r="AI8" s="110">
        <v>1641</v>
      </c>
      <c r="AJ8" s="15">
        <v>0</v>
      </c>
      <c r="AK8" s="34">
        <v>1637</v>
      </c>
      <c r="AL8" s="34">
        <v>4</v>
      </c>
      <c r="AM8" s="110">
        <v>1633</v>
      </c>
      <c r="AN8" s="34">
        <v>0</v>
      </c>
      <c r="AO8" s="34">
        <v>1632</v>
      </c>
      <c r="AP8" s="35">
        <v>1</v>
      </c>
    </row>
    <row r="9" spans="2:44" x14ac:dyDescent="0.3">
      <c r="B9" s="42">
        <v>1970</v>
      </c>
      <c r="C9" s="155">
        <v>528652</v>
      </c>
      <c r="D9" s="133">
        <v>2062</v>
      </c>
      <c r="E9" s="31">
        <v>519123</v>
      </c>
      <c r="F9" s="77">
        <v>7467</v>
      </c>
      <c r="G9" s="116">
        <v>509352</v>
      </c>
      <c r="H9" s="31">
        <v>2061</v>
      </c>
      <c r="I9" s="31">
        <v>499837</v>
      </c>
      <c r="J9" s="31">
        <v>7454</v>
      </c>
      <c r="K9" s="117">
        <v>12864</v>
      </c>
      <c r="L9" s="31">
        <v>0</v>
      </c>
      <c r="M9" s="31">
        <v>12860</v>
      </c>
      <c r="N9" s="31">
        <v>4</v>
      </c>
      <c r="O9" s="117">
        <v>3889</v>
      </c>
      <c r="P9" s="31">
        <v>0</v>
      </c>
      <c r="Q9" s="31">
        <v>3880</v>
      </c>
      <c r="R9" s="31">
        <v>9</v>
      </c>
      <c r="S9" s="117">
        <v>2547</v>
      </c>
      <c r="T9" s="31">
        <v>1</v>
      </c>
      <c r="U9" s="31">
        <v>2546</v>
      </c>
      <c r="V9" s="77">
        <v>0</v>
      </c>
      <c r="W9" s="155">
        <v>208669</v>
      </c>
      <c r="X9" s="133">
        <v>843</v>
      </c>
      <c r="Y9" s="31">
        <v>204722</v>
      </c>
      <c r="Z9" s="77">
        <v>3104</v>
      </c>
      <c r="AA9" s="116">
        <v>200713</v>
      </c>
      <c r="AB9" s="31">
        <v>842</v>
      </c>
      <c r="AC9" s="31">
        <v>196770</v>
      </c>
      <c r="AD9" s="31">
        <v>3101</v>
      </c>
      <c r="AE9" s="117">
        <v>5402</v>
      </c>
      <c r="AF9" s="31">
        <v>0</v>
      </c>
      <c r="AG9" s="31">
        <v>5402</v>
      </c>
      <c r="AH9" s="31">
        <v>0</v>
      </c>
      <c r="AI9" s="117">
        <v>1470</v>
      </c>
      <c r="AJ9" s="31">
        <v>0</v>
      </c>
      <c r="AK9" s="31">
        <v>1467</v>
      </c>
      <c r="AL9" s="31">
        <v>3</v>
      </c>
      <c r="AM9" s="117">
        <v>1084</v>
      </c>
      <c r="AN9" s="31">
        <v>1</v>
      </c>
      <c r="AO9" s="31">
        <v>1083</v>
      </c>
      <c r="AP9" s="32">
        <v>0</v>
      </c>
    </row>
    <row r="10" spans="2:44" x14ac:dyDescent="0.3">
      <c r="B10" s="39">
        <v>1971</v>
      </c>
      <c r="C10" s="158">
        <v>594860</v>
      </c>
      <c r="D10" s="130">
        <v>2107</v>
      </c>
      <c r="E10" s="24">
        <v>584035</v>
      </c>
      <c r="F10" s="69">
        <v>8718</v>
      </c>
      <c r="G10" s="113">
        <v>580077</v>
      </c>
      <c r="H10" s="24">
        <v>2106</v>
      </c>
      <c r="I10" s="24">
        <v>569312</v>
      </c>
      <c r="J10" s="24">
        <v>8659</v>
      </c>
      <c r="K10" s="114">
        <v>8968</v>
      </c>
      <c r="L10" s="15">
        <v>0</v>
      </c>
      <c r="M10" s="24">
        <v>8933</v>
      </c>
      <c r="N10" s="24">
        <v>35</v>
      </c>
      <c r="O10" s="114">
        <v>2841</v>
      </c>
      <c r="P10" s="15">
        <v>0</v>
      </c>
      <c r="Q10" s="24">
        <v>2836</v>
      </c>
      <c r="R10" s="24">
        <v>5</v>
      </c>
      <c r="S10" s="114">
        <v>2974</v>
      </c>
      <c r="T10" s="24">
        <v>1</v>
      </c>
      <c r="U10" s="24">
        <v>2954</v>
      </c>
      <c r="V10" s="69">
        <v>19</v>
      </c>
      <c r="W10" s="158">
        <v>237712</v>
      </c>
      <c r="X10" s="130">
        <v>895</v>
      </c>
      <c r="Y10" s="24">
        <v>233228</v>
      </c>
      <c r="Z10" s="69">
        <v>3589</v>
      </c>
      <c r="AA10" s="113">
        <v>230764</v>
      </c>
      <c r="AB10" s="24">
        <v>894</v>
      </c>
      <c r="AC10" s="24">
        <v>226313</v>
      </c>
      <c r="AD10" s="24">
        <v>3557</v>
      </c>
      <c r="AE10" s="114">
        <v>4290</v>
      </c>
      <c r="AF10" s="15">
        <v>0</v>
      </c>
      <c r="AG10" s="24">
        <v>4276</v>
      </c>
      <c r="AH10" s="24">
        <v>14</v>
      </c>
      <c r="AI10" s="114">
        <v>1230</v>
      </c>
      <c r="AJ10" s="15">
        <v>0</v>
      </c>
      <c r="AK10" s="24">
        <v>1228</v>
      </c>
      <c r="AL10" s="24">
        <v>2</v>
      </c>
      <c r="AM10" s="114">
        <v>1428</v>
      </c>
      <c r="AN10" s="24">
        <v>1</v>
      </c>
      <c r="AO10" s="24">
        <v>1411</v>
      </c>
      <c r="AP10" s="25">
        <v>16</v>
      </c>
    </row>
    <row r="11" spans="2:44" x14ac:dyDescent="0.3">
      <c r="B11" s="11">
        <v>1972</v>
      </c>
      <c r="C11" s="156">
        <v>619245</v>
      </c>
      <c r="D11" s="131">
        <v>2051</v>
      </c>
      <c r="E11" s="15">
        <v>607551</v>
      </c>
      <c r="F11" s="70">
        <v>9643</v>
      </c>
      <c r="G11" s="111">
        <v>602868</v>
      </c>
      <c r="H11" s="15">
        <v>2051</v>
      </c>
      <c r="I11" s="15">
        <v>591281</v>
      </c>
      <c r="J11" s="15">
        <v>9536</v>
      </c>
      <c r="K11" s="109">
        <v>9760</v>
      </c>
      <c r="L11" s="15">
        <v>0</v>
      </c>
      <c r="M11" s="15">
        <v>9731</v>
      </c>
      <c r="N11" s="15">
        <v>29</v>
      </c>
      <c r="O11" s="109">
        <v>3641</v>
      </c>
      <c r="P11" s="15">
        <v>0</v>
      </c>
      <c r="Q11" s="15">
        <v>3602</v>
      </c>
      <c r="R11" s="15">
        <v>39</v>
      </c>
      <c r="S11" s="109">
        <v>2976</v>
      </c>
      <c r="T11" s="15">
        <v>0</v>
      </c>
      <c r="U11" s="15">
        <v>2937</v>
      </c>
      <c r="V11" s="70">
        <v>39</v>
      </c>
      <c r="W11" s="156">
        <v>250768</v>
      </c>
      <c r="X11" s="131">
        <v>856</v>
      </c>
      <c r="Y11" s="15">
        <v>245883</v>
      </c>
      <c r="Z11" s="70">
        <v>4029</v>
      </c>
      <c r="AA11" s="111">
        <v>242911</v>
      </c>
      <c r="AB11" s="15">
        <v>856</v>
      </c>
      <c r="AC11" s="15">
        <v>238090</v>
      </c>
      <c r="AD11" s="15">
        <v>3965</v>
      </c>
      <c r="AE11" s="109">
        <v>4884</v>
      </c>
      <c r="AF11" s="15">
        <v>0</v>
      </c>
      <c r="AG11" s="15">
        <v>4871</v>
      </c>
      <c r="AH11" s="15">
        <v>13</v>
      </c>
      <c r="AI11" s="109">
        <v>1588</v>
      </c>
      <c r="AJ11" s="15">
        <v>0</v>
      </c>
      <c r="AK11" s="15">
        <v>1567</v>
      </c>
      <c r="AL11" s="15">
        <v>21</v>
      </c>
      <c r="AM11" s="109">
        <v>1385</v>
      </c>
      <c r="AN11" s="15">
        <v>0</v>
      </c>
      <c r="AO11" s="15">
        <v>1355</v>
      </c>
      <c r="AP11" s="19">
        <v>30</v>
      </c>
    </row>
    <row r="12" spans="2:44" x14ac:dyDescent="0.3">
      <c r="B12" s="11">
        <v>1973</v>
      </c>
      <c r="C12" s="156">
        <v>670493</v>
      </c>
      <c r="D12" s="131">
        <v>2101</v>
      </c>
      <c r="E12" s="15">
        <v>658407</v>
      </c>
      <c r="F12" s="70">
        <v>9985</v>
      </c>
      <c r="G12" s="111">
        <v>653066</v>
      </c>
      <c r="H12" s="15">
        <v>2088</v>
      </c>
      <c r="I12" s="15">
        <v>641080</v>
      </c>
      <c r="J12" s="15">
        <v>9898</v>
      </c>
      <c r="K12" s="109">
        <v>10199</v>
      </c>
      <c r="L12" s="15">
        <v>0</v>
      </c>
      <c r="M12" s="15">
        <v>10174</v>
      </c>
      <c r="N12" s="15">
        <v>25</v>
      </c>
      <c r="O12" s="109">
        <v>3699</v>
      </c>
      <c r="P12" s="15">
        <v>0</v>
      </c>
      <c r="Q12" s="15">
        <v>3683</v>
      </c>
      <c r="R12" s="15">
        <v>16</v>
      </c>
      <c r="S12" s="109">
        <v>3529</v>
      </c>
      <c r="T12" s="15">
        <v>13</v>
      </c>
      <c r="U12" s="15">
        <v>3470</v>
      </c>
      <c r="V12" s="70">
        <v>46</v>
      </c>
      <c r="W12" s="156">
        <v>276782</v>
      </c>
      <c r="X12" s="131">
        <v>894</v>
      </c>
      <c r="Y12" s="15">
        <v>271810</v>
      </c>
      <c r="Z12" s="70">
        <v>4078</v>
      </c>
      <c r="AA12" s="111">
        <v>268447</v>
      </c>
      <c r="AB12" s="15">
        <v>881</v>
      </c>
      <c r="AC12" s="15">
        <v>263535</v>
      </c>
      <c r="AD12" s="15">
        <v>4031</v>
      </c>
      <c r="AE12" s="109">
        <v>5033</v>
      </c>
      <c r="AF12" s="15">
        <v>0</v>
      </c>
      <c r="AG12" s="15">
        <v>5017</v>
      </c>
      <c r="AH12" s="15">
        <v>16</v>
      </c>
      <c r="AI12" s="109">
        <v>1581</v>
      </c>
      <c r="AJ12" s="15">
        <v>0</v>
      </c>
      <c r="AK12" s="15">
        <v>1572</v>
      </c>
      <c r="AL12" s="15">
        <v>9</v>
      </c>
      <c r="AM12" s="109">
        <v>1721</v>
      </c>
      <c r="AN12" s="15">
        <v>13</v>
      </c>
      <c r="AO12" s="15">
        <v>1686</v>
      </c>
      <c r="AP12" s="19">
        <v>22</v>
      </c>
    </row>
    <row r="13" spans="2:44" x14ac:dyDescent="0.3">
      <c r="B13" s="11">
        <v>1974</v>
      </c>
      <c r="C13" s="156">
        <v>686831</v>
      </c>
      <c r="D13" s="131">
        <v>2209</v>
      </c>
      <c r="E13" s="15">
        <v>674522</v>
      </c>
      <c r="F13" s="70">
        <v>10100</v>
      </c>
      <c r="G13" s="111">
        <v>671871</v>
      </c>
      <c r="H13" s="15">
        <v>2205</v>
      </c>
      <c r="I13" s="15">
        <v>659610</v>
      </c>
      <c r="J13" s="15">
        <v>10056</v>
      </c>
      <c r="K13" s="109">
        <v>8603</v>
      </c>
      <c r="L13" s="15">
        <v>0</v>
      </c>
      <c r="M13" s="15">
        <v>8598</v>
      </c>
      <c r="N13" s="15">
        <v>5</v>
      </c>
      <c r="O13" s="109">
        <v>3012</v>
      </c>
      <c r="P13" s="15">
        <v>0</v>
      </c>
      <c r="Q13" s="15">
        <v>2997</v>
      </c>
      <c r="R13" s="15">
        <v>15</v>
      </c>
      <c r="S13" s="109">
        <v>3345</v>
      </c>
      <c r="T13" s="15">
        <v>4</v>
      </c>
      <c r="U13" s="15">
        <v>3317</v>
      </c>
      <c r="V13" s="70">
        <v>24</v>
      </c>
      <c r="W13" s="156">
        <v>293297</v>
      </c>
      <c r="X13" s="131">
        <v>906</v>
      </c>
      <c r="Y13" s="15">
        <v>288214</v>
      </c>
      <c r="Z13" s="70">
        <v>4177</v>
      </c>
      <c r="AA13" s="111">
        <v>285802</v>
      </c>
      <c r="AB13" s="15">
        <v>905</v>
      </c>
      <c r="AC13" s="15">
        <v>280741</v>
      </c>
      <c r="AD13" s="15">
        <v>4156</v>
      </c>
      <c r="AE13" s="109">
        <v>4541</v>
      </c>
      <c r="AF13" s="15">
        <v>0</v>
      </c>
      <c r="AG13" s="15">
        <v>4539</v>
      </c>
      <c r="AH13" s="15">
        <v>2</v>
      </c>
      <c r="AI13" s="109">
        <v>1334</v>
      </c>
      <c r="AJ13" s="15">
        <v>0</v>
      </c>
      <c r="AK13" s="15">
        <v>1325</v>
      </c>
      <c r="AL13" s="15">
        <v>9</v>
      </c>
      <c r="AM13" s="109">
        <v>1620</v>
      </c>
      <c r="AN13" s="15">
        <v>1</v>
      </c>
      <c r="AO13" s="15">
        <v>1609</v>
      </c>
      <c r="AP13" s="19">
        <v>10</v>
      </c>
    </row>
    <row r="14" spans="2:44" x14ac:dyDescent="0.3">
      <c r="B14" s="11">
        <v>1975</v>
      </c>
      <c r="C14" s="156">
        <v>714079</v>
      </c>
      <c r="D14" s="131">
        <v>2301</v>
      </c>
      <c r="E14" s="15">
        <v>701573</v>
      </c>
      <c r="F14" s="70">
        <v>10205</v>
      </c>
      <c r="G14" s="111">
        <v>697889</v>
      </c>
      <c r="H14" s="15">
        <v>2301</v>
      </c>
      <c r="I14" s="15">
        <v>685419</v>
      </c>
      <c r="J14" s="15">
        <v>10169</v>
      </c>
      <c r="K14" s="109">
        <v>9369</v>
      </c>
      <c r="L14" s="15">
        <v>0</v>
      </c>
      <c r="M14" s="15">
        <v>9352</v>
      </c>
      <c r="N14" s="15">
        <v>17</v>
      </c>
      <c r="O14" s="109">
        <v>3627</v>
      </c>
      <c r="P14" s="15">
        <v>0</v>
      </c>
      <c r="Q14" s="15">
        <v>3620</v>
      </c>
      <c r="R14" s="15">
        <v>7</v>
      </c>
      <c r="S14" s="109">
        <v>3194</v>
      </c>
      <c r="T14" s="15">
        <v>0</v>
      </c>
      <c r="U14" s="15">
        <v>3182</v>
      </c>
      <c r="V14" s="70">
        <v>12</v>
      </c>
      <c r="W14" s="156">
        <v>308301</v>
      </c>
      <c r="X14" s="131">
        <v>981</v>
      </c>
      <c r="Y14" s="15">
        <v>303052</v>
      </c>
      <c r="Z14" s="70">
        <v>4268</v>
      </c>
      <c r="AA14" s="111">
        <v>300307</v>
      </c>
      <c r="AB14" s="15">
        <v>981</v>
      </c>
      <c r="AC14" s="15">
        <v>295086</v>
      </c>
      <c r="AD14" s="15">
        <v>4240</v>
      </c>
      <c r="AE14" s="109">
        <v>4847</v>
      </c>
      <c r="AF14" s="15">
        <v>0</v>
      </c>
      <c r="AG14" s="15">
        <v>4831</v>
      </c>
      <c r="AH14" s="15">
        <v>16</v>
      </c>
      <c r="AI14" s="109">
        <v>1619</v>
      </c>
      <c r="AJ14" s="15">
        <v>0</v>
      </c>
      <c r="AK14" s="15">
        <v>1618</v>
      </c>
      <c r="AL14" s="15">
        <v>1</v>
      </c>
      <c r="AM14" s="109">
        <v>1528</v>
      </c>
      <c r="AN14" s="15">
        <v>0</v>
      </c>
      <c r="AO14" s="15">
        <v>1517</v>
      </c>
      <c r="AP14" s="19">
        <v>11</v>
      </c>
    </row>
    <row r="15" spans="2:44" x14ac:dyDescent="0.3">
      <c r="B15" s="11">
        <v>1976</v>
      </c>
      <c r="C15" s="156">
        <v>755256</v>
      </c>
      <c r="D15" s="131">
        <v>2332</v>
      </c>
      <c r="E15" s="15">
        <v>742066</v>
      </c>
      <c r="F15" s="70">
        <v>10858</v>
      </c>
      <c r="G15" s="111">
        <v>742513</v>
      </c>
      <c r="H15" s="15">
        <v>2332</v>
      </c>
      <c r="I15" s="15">
        <v>729352</v>
      </c>
      <c r="J15" s="15">
        <v>10829</v>
      </c>
      <c r="K15" s="109">
        <v>7479</v>
      </c>
      <c r="L15" s="15">
        <v>0</v>
      </c>
      <c r="M15" s="15">
        <v>7476</v>
      </c>
      <c r="N15" s="15">
        <v>3</v>
      </c>
      <c r="O15" s="109">
        <v>3159</v>
      </c>
      <c r="P15" s="15">
        <v>0</v>
      </c>
      <c r="Q15" s="15">
        <v>3149</v>
      </c>
      <c r="R15" s="15">
        <v>10</v>
      </c>
      <c r="S15" s="109">
        <v>2105</v>
      </c>
      <c r="T15" s="15">
        <v>0</v>
      </c>
      <c r="U15" s="15">
        <v>2089</v>
      </c>
      <c r="V15" s="70">
        <v>16</v>
      </c>
      <c r="W15" s="156">
        <v>331395</v>
      </c>
      <c r="X15" s="131">
        <v>966</v>
      </c>
      <c r="Y15" s="15">
        <v>325873</v>
      </c>
      <c r="Z15" s="70">
        <v>4556</v>
      </c>
      <c r="AA15" s="111">
        <v>324942</v>
      </c>
      <c r="AB15" s="15">
        <v>966</v>
      </c>
      <c r="AC15" s="15">
        <v>319432</v>
      </c>
      <c r="AD15" s="15">
        <v>4544</v>
      </c>
      <c r="AE15" s="109">
        <v>4002</v>
      </c>
      <c r="AF15" s="15">
        <v>0</v>
      </c>
      <c r="AG15" s="15">
        <v>4000</v>
      </c>
      <c r="AH15" s="15">
        <v>2</v>
      </c>
      <c r="AI15" s="109">
        <v>1359</v>
      </c>
      <c r="AJ15" s="15">
        <v>0</v>
      </c>
      <c r="AK15" s="15">
        <v>1358</v>
      </c>
      <c r="AL15" s="15">
        <v>1</v>
      </c>
      <c r="AM15" s="109">
        <v>1092</v>
      </c>
      <c r="AN15" s="15">
        <v>0</v>
      </c>
      <c r="AO15" s="15">
        <v>1083</v>
      </c>
      <c r="AP15" s="19">
        <v>9</v>
      </c>
    </row>
    <row r="16" spans="2:44" x14ac:dyDescent="0.3">
      <c r="B16" s="11">
        <v>1977</v>
      </c>
      <c r="C16" s="156">
        <v>753693</v>
      </c>
      <c r="D16" s="131">
        <v>2328</v>
      </c>
      <c r="E16" s="15">
        <v>740743</v>
      </c>
      <c r="F16" s="70">
        <v>10622</v>
      </c>
      <c r="G16" s="111">
        <v>743429</v>
      </c>
      <c r="H16" s="15">
        <v>2327</v>
      </c>
      <c r="I16" s="15">
        <v>730483</v>
      </c>
      <c r="J16" s="15">
        <v>10619</v>
      </c>
      <c r="K16" s="109">
        <v>6655</v>
      </c>
      <c r="L16" s="15">
        <v>0</v>
      </c>
      <c r="M16" s="15">
        <v>6654</v>
      </c>
      <c r="N16" s="15">
        <v>1</v>
      </c>
      <c r="O16" s="109">
        <v>2124</v>
      </c>
      <c r="P16" s="15">
        <v>0</v>
      </c>
      <c r="Q16" s="15">
        <v>2122</v>
      </c>
      <c r="R16" s="15">
        <v>2</v>
      </c>
      <c r="S16" s="109">
        <v>1485</v>
      </c>
      <c r="T16" s="15">
        <v>1</v>
      </c>
      <c r="U16" s="15">
        <v>1484</v>
      </c>
      <c r="V16" s="70">
        <v>0</v>
      </c>
      <c r="W16" s="156">
        <v>339893</v>
      </c>
      <c r="X16" s="131">
        <v>988</v>
      </c>
      <c r="Y16" s="15">
        <v>334450</v>
      </c>
      <c r="Z16" s="70">
        <v>4455</v>
      </c>
      <c r="AA16" s="111">
        <v>334255</v>
      </c>
      <c r="AB16" s="15">
        <v>988</v>
      </c>
      <c r="AC16" s="15">
        <v>328813</v>
      </c>
      <c r="AD16" s="15">
        <v>4454</v>
      </c>
      <c r="AE16" s="109">
        <v>3730</v>
      </c>
      <c r="AF16" s="15">
        <v>0</v>
      </c>
      <c r="AG16" s="15">
        <v>3730</v>
      </c>
      <c r="AH16" s="15">
        <v>0</v>
      </c>
      <c r="AI16" s="109">
        <v>1054</v>
      </c>
      <c r="AJ16" s="15">
        <v>0</v>
      </c>
      <c r="AK16" s="15">
        <v>1053</v>
      </c>
      <c r="AL16" s="15">
        <v>1</v>
      </c>
      <c r="AM16" s="109">
        <v>854</v>
      </c>
      <c r="AN16" s="15">
        <v>0</v>
      </c>
      <c r="AO16" s="15">
        <v>854</v>
      </c>
      <c r="AP16" s="19">
        <v>0</v>
      </c>
    </row>
    <row r="17" spans="2:44" x14ac:dyDescent="0.3">
      <c r="B17" s="11">
        <v>1978</v>
      </c>
      <c r="C17" s="156">
        <v>786685</v>
      </c>
      <c r="D17" s="131">
        <v>2299</v>
      </c>
      <c r="E17" s="15">
        <v>773991</v>
      </c>
      <c r="F17" s="70">
        <v>10395</v>
      </c>
      <c r="G17" s="111">
        <v>779686</v>
      </c>
      <c r="H17" s="15">
        <v>2299</v>
      </c>
      <c r="I17" s="15">
        <v>767011</v>
      </c>
      <c r="J17" s="15">
        <v>10376</v>
      </c>
      <c r="K17" s="109">
        <v>4395</v>
      </c>
      <c r="L17" s="15">
        <v>0</v>
      </c>
      <c r="M17" s="15">
        <v>4378</v>
      </c>
      <c r="N17" s="15">
        <v>17</v>
      </c>
      <c r="O17" s="109">
        <v>1418</v>
      </c>
      <c r="P17" s="15">
        <v>0</v>
      </c>
      <c r="Q17" s="15">
        <v>1418</v>
      </c>
      <c r="R17" s="15">
        <v>0</v>
      </c>
      <c r="S17" s="109">
        <v>1186</v>
      </c>
      <c r="T17" s="15">
        <v>0</v>
      </c>
      <c r="U17" s="15">
        <v>1184</v>
      </c>
      <c r="V17" s="70">
        <v>2</v>
      </c>
      <c r="W17" s="156">
        <v>360705</v>
      </c>
      <c r="X17" s="131">
        <v>961</v>
      </c>
      <c r="Y17" s="15">
        <v>355318</v>
      </c>
      <c r="Z17" s="70">
        <v>4426</v>
      </c>
      <c r="AA17" s="111">
        <v>356655</v>
      </c>
      <c r="AB17" s="15">
        <v>961</v>
      </c>
      <c r="AC17" s="15">
        <v>351285</v>
      </c>
      <c r="AD17" s="15">
        <v>4409</v>
      </c>
      <c r="AE17" s="109">
        <v>2561</v>
      </c>
      <c r="AF17" s="15">
        <v>0</v>
      </c>
      <c r="AG17" s="15">
        <v>2544</v>
      </c>
      <c r="AH17" s="15">
        <v>17</v>
      </c>
      <c r="AI17" s="109">
        <v>764</v>
      </c>
      <c r="AJ17" s="15">
        <v>0</v>
      </c>
      <c r="AK17" s="15">
        <v>764</v>
      </c>
      <c r="AL17" s="15">
        <v>0</v>
      </c>
      <c r="AM17" s="109">
        <v>725</v>
      </c>
      <c r="AN17" s="15">
        <v>0</v>
      </c>
      <c r="AO17" s="15">
        <v>725</v>
      </c>
      <c r="AP17" s="19">
        <v>0</v>
      </c>
    </row>
    <row r="18" spans="2:44" ht="12.75" thickBot="1" x14ac:dyDescent="0.35">
      <c r="B18" s="12">
        <v>1979</v>
      </c>
      <c r="C18" s="157">
        <v>841942</v>
      </c>
      <c r="D18" s="134">
        <v>2364</v>
      </c>
      <c r="E18" s="34">
        <v>829188</v>
      </c>
      <c r="F18" s="72">
        <v>10390</v>
      </c>
      <c r="G18" s="112">
        <v>837909</v>
      </c>
      <c r="H18" s="34">
        <v>2364</v>
      </c>
      <c r="I18" s="34">
        <v>825160</v>
      </c>
      <c r="J18" s="34">
        <v>10385</v>
      </c>
      <c r="K18" s="110">
        <v>2345</v>
      </c>
      <c r="L18" s="15">
        <v>0</v>
      </c>
      <c r="M18" s="34">
        <v>2343</v>
      </c>
      <c r="N18" s="34">
        <v>2</v>
      </c>
      <c r="O18" s="110">
        <v>1001</v>
      </c>
      <c r="P18" s="15">
        <v>0</v>
      </c>
      <c r="Q18" s="34">
        <v>1001</v>
      </c>
      <c r="R18" s="15">
        <v>0</v>
      </c>
      <c r="S18" s="110">
        <v>687</v>
      </c>
      <c r="T18" s="15">
        <v>0</v>
      </c>
      <c r="U18" s="34">
        <v>684</v>
      </c>
      <c r="V18" s="72">
        <v>3</v>
      </c>
      <c r="W18" s="157">
        <v>396549</v>
      </c>
      <c r="X18" s="134">
        <v>1028</v>
      </c>
      <c r="Y18" s="34">
        <v>391084</v>
      </c>
      <c r="Z18" s="72">
        <v>4437</v>
      </c>
      <c r="AA18" s="112">
        <v>394112</v>
      </c>
      <c r="AB18" s="34">
        <v>1028</v>
      </c>
      <c r="AC18" s="34">
        <v>388651</v>
      </c>
      <c r="AD18" s="34">
        <v>4433</v>
      </c>
      <c r="AE18" s="110">
        <v>1482</v>
      </c>
      <c r="AF18" s="15">
        <v>0</v>
      </c>
      <c r="AG18" s="34">
        <v>1480</v>
      </c>
      <c r="AH18" s="34">
        <v>2</v>
      </c>
      <c r="AI18" s="110">
        <v>507</v>
      </c>
      <c r="AJ18" s="15">
        <v>0</v>
      </c>
      <c r="AK18" s="34">
        <v>507</v>
      </c>
      <c r="AL18" s="15">
        <v>0</v>
      </c>
      <c r="AM18" s="110">
        <v>448</v>
      </c>
      <c r="AN18" s="34">
        <v>0</v>
      </c>
      <c r="AO18" s="34">
        <v>446</v>
      </c>
      <c r="AP18" s="35">
        <v>2</v>
      </c>
    </row>
    <row r="19" spans="2:44" x14ac:dyDescent="0.3">
      <c r="B19" s="42">
        <v>1980</v>
      </c>
      <c r="C19" s="155">
        <v>837204</v>
      </c>
      <c r="D19" s="133">
        <v>2180</v>
      </c>
      <c r="E19" s="31">
        <v>823873</v>
      </c>
      <c r="F19" s="77">
        <v>11151</v>
      </c>
      <c r="G19" s="116">
        <v>835521</v>
      </c>
      <c r="H19" s="31">
        <v>2180</v>
      </c>
      <c r="I19" s="31">
        <v>822214</v>
      </c>
      <c r="J19" s="31">
        <v>11127</v>
      </c>
      <c r="K19" s="117">
        <v>919</v>
      </c>
      <c r="L19" s="31">
        <v>0</v>
      </c>
      <c r="M19" s="31">
        <v>918</v>
      </c>
      <c r="N19" s="31">
        <v>1</v>
      </c>
      <c r="O19" s="117">
        <v>271</v>
      </c>
      <c r="P19" s="31">
        <v>0</v>
      </c>
      <c r="Q19" s="31">
        <v>271</v>
      </c>
      <c r="R19" s="31">
        <v>0</v>
      </c>
      <c r="S19" s="117">
        <v>493</v>
      </c>
      <c r="T19" s="31">
        <v>0</v>
      </c>
      <c r="U19" s="31">
        <v>470</v>
      </c>
      <c r="V19" s="77">
        <v>23</v>
      </c>
      <c r="W19" s="155">
        <v>400760</v>
      </c>
      <c r="X19" s="133">
        <v>924</v>
      </c>
      <c r="Y19" s="31">
        <v>395030</v>
      </c>
      <c r="Z19" s="77">
        <v>4806</v>
      </c>
      <c r="AA19" s="116">
        <v>399779</v>
      </c>
      <c r="AB19" s="31">
        <v>924</v>
      </c>
      <c r="AC19" s="31">
        <v>394070</v>
      </c>
      <c r="AD19" s="31">
        <v>4785</v>
      </c>
      <c r="AE19" s="117">
        <v>585</v>
      </c>
      <c r="AF19" s="31">
        <v>0</v>
      </c>
      <c r="AG19" s="31">
        <v>584</v>
      </c>
      <c r="AH19" s="31">
        <v>1</v>
      </c>
      <c r="AI19" s="117">
        <v>130</v>
      </c>
      <c r="AJ19" s="31">
        <v>0</v>
      </c>
      <c r="AK19" s="31">
        <v>130</v>
      </c>
      <c r="AL19" s="31">
        <v>0</v>
      </c>
      <c r="AM19" s="117">
        <v>266</v>
      </c>
      <c r="AN19" s="31">
        <v>0</v>
      </c>
      <c r="AO19" s="31">
        <v>246</v>
      </c>
      <c r="AP19" s="32">
        <v>20</v>
      </c>
    </row>
    <row r="20" spans="2:44" x14ac:dyDescent="0.3">
      <c r="B20" s="39">
        <v>1981</v>
      </c>
      <c r="C20" s="158">
        <v>906408</v>
      </c>
      <c r="D20" s="130">
        <v>2452</v>
      </c>
      <c r="E20" s="24">
        <v>893072</v>
      </c>
      <c r="F20" s="69">
        <v>10884</v>
      </c>
      <c r="G20" s="113">
        <v>905499</v>
      </c>
      <c r="H20" s="24">
        <v>2452</v>
      </c>
      <c r="I20" s="24">
        <v>892167</v>
      </c>
      <c r="J20" s="24">
        <v>10880</v>
      </c>
      <c r="K20" s="114">
        <v>423</v>
      </c>
      <c r="L20" s="24">
        <v>0</v>
      </c>
      <c r="M20" s="24">
        <v>422</v>
      </c>
      <c r="N20" s="24">
        <v>1</v>
      </c>
      <c r="O20" s="114">
        <v>205</v>
      </c>
      <c r="P20" s="24">
        <v>0</v>
      </c>
      <c r="Q20" s="24">
        <v>205</v>
      </c>
      <c r="R20" s="24">
        <v>0</v>
      </c>
      <c r="S20" s="114">
        <v>281</v>
      </c>
      <c r="T20" s="24">
        <v>0</v>
      </c>
      <c r="U20" s="24">
        <v>278</v>
      </c>
      <c r="V20" s="69">
        <v>3</v>
      </c>
      <c r="W20" s="158">
        <v>432791</v>
      </c>
      <c r="X20" s="130">
        <v>1053</v>
      </c>
      <c r="Y20" s="24">
        <v>426919</v>
      </c>
      <c r="Z20" s="69">
        <v>4819</v>
      </c>
      <c r="AA20" s="113">
        <v>432232</v>
      </c>
      <c r="AB20" s="24">
        <v>1053</v>
      </c>
      <c r="AC20" s="24">
        <v>426362</v>
      </c>
      <c r="AD20" s="24">
        <v>4817</v>
      </c>
      <c r="AE20" s="114">
        <v>268</v>
      </c>
      <c r="AF20" s="24">
        <v>0</v>
      </c>
      <c r="AG20" s="24">
        <v>268</v>
      </c>
      <c r="AH20" s="24">
        <v>0</v>
      </c>
      <c r="AI20" s="114">
        <v>118</v>
      </c>
      <c r="AJ20" s="24">
        <v>0</v>
      </c>
      <c r="AK20" s="24">
        <v>118</v>
      </c>
      <c r="AL20" s="24">
        <v>0</v>
      </c>
      <c r="AM20" s="114">
        <v>173</v>
      </c>
      <c r="AN20" s="24">
        <v>0</v>
      </c>
      <c r="AO20" s="24">
        <v>171</v>
      </c>
      <c r="AP20" s="25">
        <v>2</v>
      </c>
    </row>
    <row r="21" spans="2:44" x14ac:dyDescent="0.3">
      <c r="B21" s="11">
        <v>1982</v>
      </c>
      <c r="C21" s="156">
        <v>888101</v>
      </c>
      <c r="D21" s="131">
        <v>2454</v>
      </c>
      <c r="E21" s="15">
        <v>874334</v>
      </c>
      <c r="F21" s="70">
        <v>11313</v>
      </c>
      <c r="G21" s="111">
        <v>887745</v>
      </c>
      <c r="H21" s="15">
        <v>2454</v>
      </c>
      <c r="I21" s="15">
        <v>873997</v>
      </c>
      <c r="J21" s="15">
        <v>11294</v>
      </c>
      <c r="K21" s="199"/>
      <c r="L21" s="179"/>
      <c r="M21" s="179"/>
      <c r="N21" s="179"/>
      <c r="O21" s="199"/>
      <c r="P21" s="179"/>
      <c r="Q21" s="179"/>
      <c r="R21" s="179"/>
      <c r="S21" s="109">
        <v>356</v>
      </c>
      <c r="T21" s="15">
        <v>0</v>
      </c>
      <c r="U21" s="15">
        <v>337</v>
      </c>
      <c r="V21" s="70">
        <v>19</v>
      </c>
      <c r="W21" s="156">
        <v>427820</v>
      </c>
      <c r="X21" s="131">
        <v>1081</v>
      </c>
      <c r="Y21" s="15">
        <v>421853</v>
      </c>
      <c r="Z21" s="70">
        <v>4886</v>
      </c>
      <c r="AA21" s="111">
        <v>427580</v>
      </c>
      <c r="AB21" s="15">
        <v>1081</v>
      </c>
      <c r="AC21" s="15">
        <v>421629</v>
      </c>
      <c r="AD21" s="15">
        <v>4870</v>
      </c>
      <c r="AE21" s="199"/>
      <c r="AF21" s="179"/>
      <c r="AG21" s="179"/>
      <c r="AH21" s="179"/>
      <c r="AI21" s="199"/>
      <c r="AJ21" s="179"/>
      <c r="AK21" s="179"/>
      <c r="AL21" s="179"/>
      <c r="AM21" s="109">
        <v>240</v>
      </c>
      <c r="AN21" s="15">
        <v>0</v>
      </c>
      <c r="AO21" s="15">
        <v>224</v>
      </c>
      <c r="AP21" s="19">
        <v>16</v>
      </c>
    </row>
    <row r="22" spans="2:44" x14ac:dyDescent="0.3">
      <c r="B22" s="11">
        <v>1983</v>
      </c>
      <c r="C22" s="156">
        <v>912513</v>
      </c>
      <c r="D22" s="131">
        <v>2487</v>
      </c>
      <c r="E22" s="15">
        <v>898505</v>
      </c>
      <c r="F22" s="70">
        <v>11521</v>
      </c>
      <c r="G22" s="111">
        <v>912224</v>
      </c>
      <c r="H22" s="15">
        <v>2487</v>
      </c>
      <c r="I22" s="15">
        <v>898216</v>
      </c>
      <c r="J22" s="15">
        <v>11521</v>
      </c>
      <c r="K22" s="199"/>
      <c r="L22" s="179"/>
      <c r="M22" s="179"/>
      <c r="N22" s="179"/>
      <c r="O22" s="199"/>
      <c r="P22" s="179"/>
      <c r="Q22" s="179"/>
      <c r="R22" s="179"/>
      <c r="S22" s="109">
        <v>289</v>
      </c>
      <c r="T22" s="15">
        <v>0</v>
      </c>
      <c r="U22" s="15">
        <v>289</v>
      </c>
      <c r="V22" s="70">
        <v>0</v>
      </c>
      <c r="W22" s="156">
        <v>440820</v>
      </c>
      <c r="X22" s="131">
        <v>1103</v>
      </c>
      <c r="Y22" s="15">
        <v>434649</v>
      </c>
      <c r="Z22" s="70">
        <v>5068</v>
      </c>
      <c r="AA22" s="111">
        <v>440635</v>
      </c>
      <c r="AB22" s="15">
        <v>1103</v>
      </c>
      <c r="AC22" s="15">
        <v>434464</v>
      </c>
      <c r="AD22" s="15">
        <v>5068</v>
      </c>
      <c r="AE22" s="199"/>
      <c r="AF22" s="179"/>
      <c r="AG22" s="179"/>
      <c r="AH22" s="179"/>
      <c r="AI22" s="199"/>
      <c r="AJ22" s="179"/>
      <c r="AK22" s="179"/>
      <c r="AL22" s="179"/>
      <c r="AM22" s="109">
        <v>185</v>
      </c>
      <c r="AN22" s="15">
        <v>0</v>
      </c>
      <c r="AO22" s="15">
        <v>185</v>
      </c>
      <c r="AP22" s="19">
        <v>0</v>
      </c>
    </row>
    <row r="23" spans="2:44" x14ac:dyDescent="0.3">
      <c r="B23" s="11">
        <v>1984</v>
      </c>
      <c r="C23" s="156">
        <v>970522</v>
      </c>
      <c r="D23" s="131">
        <v>2494</v>
      </c>
      <c r="E23" s="15">
        <v>955890</v>
      </c>
      <c r="F23" s="70">
        <v>12138</v>
      </c>
      <c r="G23" s="111">
        <v>970291</v>
      </c>
      <c r="H23" s="15">
        <v>2492</v>
      </c>
      <c r="I23" s="15">
        <v>955663</v>
      </c>
      <c r="J23" s="15">
        <v>12136</v>
      </c>
      <c r="K23" s="199"/>
      <c r="L23" s="179"/>
      <c r="M23" s="179"/>
      <c r="N23" s="179"/>
      <c r="O23" s="199"/>
      <c r="P23" s="179"/>
      <c r="Q23" s="179"/>
      <c r="R23" s="179"/>
      <c r="S23" s="109">
        <v>231</v>
      </c>
      <c r="T23" s="15">
        <v>2</v>
      </c>
      <c r="U23" s="15">
        <v>227</v>
      </c>
      <c r="V23" s="70">
        <v>2</v>
      </c>
      <c r="W23" s="156">
        <v>469363</v>
      </c>
      <c r="X23" s="131">
        <v>1147</v>
      </c>
      <c r="Y23" s="15">
        <v>462739</v>
      </c>
      <c r="Z23" s="70">
        <v>5477</v>
      </c>
      <c r="AA23" s="111">
        <v>469212</v>
      </c>
      <c r="AB23" s="15">
        <v>1146</v>
      </c>
      <c r="AC23" s="15">
        <v>462591</v>
      </c>
      <c r="AD23" s="15">
        <v>5475</v>
      </c>
      <c r="AE23" s="199"/>
      <c r="AF23" s="179"/>
      <c r="AG23" s="179"/>
      <c r="AH23" s="179"/>
      <c r="AI23" s="199"/>
      <c r="AJ23" s="179"/>
      <c r="AK23" s="179"/>
      <c r="AL23" s="179"/>
      <c r="AM23" s="109">
        <v>151</v>
      </c>
      <c r="AN23" s="15">
        <v>1</v>
      </c>
      <c r="AO23" s="15">
        <v>148</v>
      </c>
      <c r="AP23" s="19">
        <v>2</v>
      </c>
    </row>
    <row r="24" spans="2:44" x14ac:dyDescent="0.3">
      <c r="B24" s="11">
        <v>1985</v>
      </c>
      <c r="C24" s="156">
        <v>932545</v>
      </c>
      <c r="D24" s="131">
        <v>2763</v>
      </c>
      <c r="E24" s="15">
        <v>918166</v>
      </c>
      <c r="F24" s="70">
        <v>11616</v>
      </c>
      <c r="G24" s="111">
        <v>932206</v>
      </c>
      <c r="H24" s="15">
        <v>2763</v>
      </c>
      <c r="I24" s="15">
        <v>917897</v>
      </c>
      <c r="J24" s="15">
        <v>11546</v>
      </c>
      <c r="K24" s="199"/>
      <c r="L24" s="179"/>
      <c r="M24" s="179"/>
      <c r="N24" s="179"/>
      <c r="O24" s="199"/>
      <c r="P24" s="179"/>
      <c r="Q24" s="179"/>
      <c r="R24" s="179"/>
      <c r="S24" s="109">
        <v>339</v>
      </c>
      <c r="T24" s="15">
        <v>0</v>
      </c>
      <c r="U24" s="15">
        <v>269</v>
      </c>
      <c r="V24" s="70">
        <v>70</v>
      </c>
      <c r="W24" s="156">
        <v>452163</v>
      </c>
      <c r="X24" s="131">
        <v>1275</v>
      </c>
      <c r="Y24" s="15">
        <v>445740</v>
      </c>
      <c r="Z24" s="70">
        <v>5148</v>
      </c>
      <c r="AA24" s="111">
        <v>451955</v>
      </c>
      <c r="AB24" s="15">
        <v>1275</v>
      </c>
      <c r="AC24" s="15">
        <v>445572</v>
      </c>
      <c r="AD24" s="15">
        <v>5108</v>
      </c>
      <c r="AE24" s="199"/>
      <c r="AF24" s="179"/>
      <c r="AG24" s="179"/>
      <c r="AH24" s="179"/>
      <c r="AI24" s="199"/>
      <c r="AJ24" s="179"/>
      <c r="AK24" s="179"/>
      <c r="AL24" s="179"/>
      <c r="AM24" s="109">
        <v>208</v>
      </c>
      <c r="AN24" s="15">
        <v>0</v>
      </c>
      <c r="AO24" s="15">
        <v>168</v>
      </c>
      <c r="AP24" s="19">
        <v>40</v>
      </c>
    </row>
    <row r="25" spans="2:44" x14ac:dyDescent="0.3">
      <c r="B25" s="11">
        <v>1986</v>
      </c>
      <c r="C25" s="156">
        <v>895586</v>
      </c>
      <c r="D25" s="131">
        <v>2761</v>
      </c>
      <c r="E25" s="15">
        <v>881526</v>
      </c>
      <c r="F25" s="70">
        <v>11299</v>
      </c>
      <c r="G25" s="111">
        <v>895383</v>
      </c>
      <c r="H25" s="15">
        <v>2761</v>
      </c>
      <c r="I25" s="15">
        <v>881382</v>
      </c>
      <c r="J25" s="15">
        <v>11240</v>
      </c>
      <c r="K25" s="199"/>
      <c r="L25" s="179"/>
      <c r="M25" s="179"/>
      <c r="N25" s="179"/>
      <c r="O25" s="199"/>
      <c r="P25" s="179"/>
      <c r="Q25" s="179"/>
      <c r="R25" s="179"/>
      <c r="S25" s="109">
        <v>203</v>
      </c>
      <c r="T25" s="15">
        <v>0</v>
      </c>
      <c r="U25" s="15">
        <v>144</v>
      </c>
      <c r="V25" s="70">
        <v>59</v>
      </c>
      <c r="W25" s="156">
        <v>435286</v>
      </c>
      <c r="X25" s="131">
        <v>1271</v>
      </c>
      <c r="Y25" s="15">
        <v>429062</v>
      </c>
      <c r="Z25" s="70">
        <v>4953</v>
      </c>
      <c r="AA25" s="111">
        <v>435179</v>
      </c>
      <c r="AB25" s="15">
        <v>1271</v>
      </c>
      <c r="AC25" s="15">
        <v>428985</v>
      </c>
      <c r="AD25" s="15">
        <v>4923</v>
      </c>
      <c r="AE25" s="199"/>
      <c r="AF25" s="179"/>
      <c r="AG25" s="179"/>
      <c r="AH25" s="179"/>
      <c r="AI25" s="199"/>
      <c r="AJ25" s="179"/>
      <c r="AK25" s="179"/>
      <c r="AL25" s="179"/>
      <c r="AM25" s="109">
        <v>107</v>
      </c>
      <c r="AN25" s="15">
        <v>0</v>
      </c>
      <c r="AO25" s="15">
        <v>77</v>
      </c>
      <c r="AP25" s="19">
        <v>30</v>
      </c>
    </row>
    <row r="26" spans="2:44" x14ac:dyDescent="0.3">
      <c r="B26" s="11">
        <v>1987</v>
      </c>
      <c r="C26" s="156">
        <v>859338</v>
      </c>
      <c r="D26" s="131">
        <v>2696</v>
      </c>
      <c r="E26" s="15">
        <v>845172</v>
      </c>
      <c r="F26" s="70">
        <v>11470</v>
      </c>
      <c r="G26" s="111">
        <v>858879</v>
      </c>
      <c r="H26" s="15">
        <v>2696</v>
      </c>
      <c r="I26" s="15">
        <v>844771</v>
      </c>
      <c r="J26" s="15">
        <v>11412</v>
      </c>
      <c r="K26" s="199"/>
      <c r="L26" s="179"/>
      <c r="M26" s="179"/>
      <c r="N26" s="179"/>
      <c r="O26" s="199"/>
      <c r="P26" s="179"/>
      <c r="Q26" s="179"/>
      <c r="R26" s="179"/>
      <c r="S26" s="109">
        <v>459</v>
      </c>
      <c r="T26" s="15">
        <v>0</v>
      </c>
      <c r="U26" s="15">
        <v>401</v>
      </c>
      <c r="V26" s="70">
        <v>58</v>
      </c>
      <c r="W26" s="156">
        <v>417849</v>
      </c>
      <c r="X26" s="131">
        <v>1192</v>
      </c>
      <c r="Y26" s="15">
        <v>411538</v>
      </c>
      <c r="Z26" s="70">
        <v>5119</v>
      </c>
      <c r="AA26" s="111">
        <v>417647</v>
      </c>
      <c r="AB26" s="15">
        <v>1192</v>
      </c>
      <c r="AC26" s="15">
        <v>411360</v>
      </c>
      <c r="AD26" s="15">
        <v>5095</v>
      </c>
      <c r="AE26" s="199"/>
      <c r="AF26" s="179"/>
      <c r="AG26" s="179"/>
      <c r="AH26" s="179"/>
      <c r="AI26" s="199"/>
      <c r="AJ26" s="179"/>
      <c r="AK26" s="179"/>
      <c r="AL26" s="179"/>
      <c r="AM26" s="109">
        <v>202</v>
      </c>
      <c r="AN26" s="15">
        <v>0</v>
      </c>
      <c r="AO26" s="15">
        <v>178</v>
      </c>
      <c r="AP26" s="19">
        <v>24</v>
      </c>
    </row>
    <row r="27" spans="2:44" x14ac:dyDescent="0.3">
      <c r="B27" s="11">
        <v>1988</v>
      </c>
      <c r="C27" s="156">
        <v>795717</v>
      </c>
      <c r="D27" s="131">
        <v>2775</v>
      </c>
      <c r="E27" s="15">
        <v>781657</v>
      </c>
      <c r="F27" s="70">
        <v>11285</v>
      </c>
      <c r="G27" s="111">
        <v>795482</v>
      </c>
      <c r="H27" s="15">
        <v>2775</v>
      </c>
      <c r="I27" s="15">
        <v>781427</v>
      </c>
      <c r="J27" s="15">
        <v>11280</v>
      </c>
      <c r="K27" s="199"/>
      <c r="L27" s="179"/>
      <c r="M27" s="179"/>
      <c r="N27" s="179"/>
      <c r="O27" s="199"/>
      <c r="P27" s="179"/>
      <c r="Q27" s="179"/>
      <c r="R27" s="179"/>
      <c r="S27" s="109">
        <v>235</v>
      </c>
      <c r="T27" s="15">
        <v>0</v>
      </c>
      <c r="U27" s="15">
        <v>230</v>
      </c>
      <c r="V27" s="70">
        <v>5</v>
      </c>
      <c r="W27" s="156">
        <v>386957</v>
      </c>
      <c r="X27" s="131">
        <v>1271</v>
      </c>
      <c r="Y27" s="15">
        <v>380579</v>
      </c>
      <c r="Z27" s="70">
        <v>5107</v>
      </c>
      <c r="AA27" s="111">
        <v>386839</v>
      </c>
      <c r="AB27" s="15">
        <v>1271</v>
      </c>
      <c r="AC27" s="15">
        <v>380464</v>
      </c>
      <c r="AD27" s="15">
        <v>5104</v>
      </c>
      <c r="AE27" s="199"/>
      <c r="AF27" s="179"/>
      <c r="AG27" s="179"/>
      <c r="AH27" s="179"/>
      <c r="AI27" s="199"/>
      <c r="AJ27" s="179"/>
      <c r="AK27" s="179"/>
      <c r="AL27" s="179"/>
      <c r="AM27" s="109">
        <v>118</v>
      </c>
      <c r="AN27" s="15">
        <v>0</v>
      </c>
      <c r="AO27" s="15">
        <v>115</v>
      </c>
      <c r="AP27" s="19">
        <v>3</v>
      </c>
    </row>
    <row r="28" spans="2:44" ht="12.75" thickBot="1" x14ac:dyDescent="0.35">
      <c r="B28" s="12">
        <v>1989</v>
      </c>
      <c r="C28" s="157">
        <v>737688</v>
      </c>
      <c r="D28" s="134">
        <v>2692</v>
      </c>
      <c r="E28" s="34">
        <v>723909</v>
      </c>
      <c r="F28" s="72">
        <v>11087</v>
      </c>
      <c r="G28" s="112">
        <v>737474</v>
      </c>
      <c r="H28" s="34">
        <v>2692</v>
      </c>
      <c r="I28" s="34">
        <v>723696</v>
      </c>
      <c r="J28" s="34">
        <v>11086</v>
      </c>
      <c r="K28" s="200"/>
      <c r="L28" s="180"/>
      <c r="M28" s="180"/>
      <c r="N28" s="180"/>
      <c r="O28" s="200"/>
      <c r="P28" s="180"/>
      <c r="Q28" s="180"/>
      <c r="R28" s="180"/>
      <c r="S28" s="110">
        <v>214</v>
      </c>
      <c r="T28" s="34">
        <v>0</v>
      </c>
      <c r="U28" s="34">
        <v>213</v>
      </c>
      <c r="V28" s="72">
        <v>1</v>
      </c>
      <c r="W28" s="157">
        <v>356325</v>
      </c>
      <c r="X28" s="134">
        <v>1214</v>
      </c>
      <c r="Y28" s="34">
        <v>350262</v>
      </c>
      <c r="Z28" s="72">
        <v>4849</v>
      </c>
      <c r="AA28" s="112">
        <v>356210</v>
      </c>
      <c r="AB28" s="34">
        <v>1214</v>
      </c>
      <c r="AC28" s="34">
        <v>350148</v>
      </c>
      <c r="AD28" s="34">
        <v>4848</v>
      </c>
      <c r="AE28" s="200"/>
      <c r="AF28" s="180"/>
      <c r="AG28" s="180"/>
      <c r="AH28" s="180"/>
      <c r="AI28" s="200"/>
      <c r="AJ28" s="180"/>
      <c r="AK28" s="180"/>
      <c r="AL28" s="180"/>
      <c r="AM28" s="110">
        <v>115</v>
      </c>
      <c r="AN28" s="34">
        <v>0</v>
      </c>
      <c r="AO28" s="34">
        <v>114</v>
      </c>
      <c r="AP28" s="35">
        <v>1</v>
      </c>
    </row>
    <row r="29" spans="2:44" x14ac:dyDescent="0.3">
      <c r="B29" s="42">
        <v>1990</v>
      </c>
      <c r="C29" s="155">
        <v>761989</v>
      </c>
      <c r="D29" s="133">
        <v>2761</v>
      </c>
      <c r="E29" s="31">
        <v>748218</v>
      </c>
      <c r="F29" s="77">
        <v>11010</v>
      </c>
      <c r="G29" s="116">
        <v>761614</v>
      </c>
      <c r="H29" s="31">
        <v>2761</v>
      </c>
      <c r="I29" s="31">
        <v>747988</v>
      </c>
      <c r="J29" s="31">
        <v>10865</v>
      </c>
      <c r="K29" s="201"/>
      <c r="L29" s="178"/>
      <c r="M29" s="178"/>
      <c r="N29" s="178"/>
      <c r="O29" s="201"/>
      <c r="P29" s="178"/>
      <c r="Q29" s="178"/>
      <c r="R29" s="178"/>
      <c r="S29" s="117">
        <v>375</v>
      </c>
      <c r="T29" s="31">
        <v>0</v>
      </c>
      <c r="U29" s="31">
        <v>230</v>
      </c>
      <c r="V29" s="77">
        <v>145</v>
      </c>
      <c r="W29" s="155">
        <v>371203</v>
      </c>
      <c r="X29" s="133">
        <v>1304</v>
      </c>
      <c r="Y29" s="31">
        <v>365115</v>
      </c>
      <c r="Z29" s="77">
        <v>4784</v>
      </c>
      <c r="AA29" s="116">
        <v>370994</v>
      </c>
      <c r="AB29" s="31">
        <v>1304</v>
      </c>
      <c r="AC29" s="31">
        <v>364989</v>
      </c>
      <c r="AD29" s="31">
        <v>4701</v>
      </c>
      <c r="AE29" s="201"/>
      <c r="AF29" s="178"/>
      <c r="AG29" s="178"/>
      <c r="AH29" s="178"/>
      <c r="AI29" s="201"/>
      <c r="AJ29" s="178"/>
      <c r="AK29" s="178"/>
      <c r="AL29" s="178"/>
      <c r="AM29" s="117">
        <v>209</v>
      </c>
      <c r="AN29" s="31">
        <v>0</v>
      </c>
      <c r="AO29" s="31">
        <v>126</v>
      </c>
      <c r="AP29" s="32">
        <v>83</v>
      </c>
    </row>
    <row r="30" spans="2:44" x14ac:dyDescent="0.3">
      <c r="B30" s="39">
        <v>1991</v>
      </c>
      <c r="C30" s="158">
        <v>752358</v>
      </c>
      <c r="D30" s="130">
        <v>2716</v>
      </c>
      <c r="E30" s="24">
        <v>738628</v>
      </c>
      <c r="F30" s="69">
        <v>11014</v>
      </c>
      <c r="G30" s="113">
        <v>751880</v>
      </c>
      <c r="H30" s="24">
        <v>2716</v>
      </c>
      <c r="I30" s="24">
        <v>738177</v>
      </c>
      <c r="J30" s="24">
        <v>10987</v>
      </c>
      <c r="K30" s="202"/>
      <c r="L30" s="181"/>
      <c r="M30" s="181"/>
      <c r="N30" s="181"/>
      <c r="O30" s="202"/>
      <c r="P30" s="181"/>
      <c r="Q30" s="181"/>
      <c r="R30" s="181"/>
      <c r="S30" s="114">
        <v>478</v>
      </c>
      <c r="T30" s="24">
        <v>0</v>
      </c>
      <c r="U30" s="24">
        <v>451</v>
      </c>
      <c r="V30" s="69">
        <v>27</v>
      </c>
      <c r="W30" s="158">
        <v>365407</v>
      </c>
      <c r="X30" s="130">
        <v>1247</v>
      </c>
      <c r="Y30" s="24">
        <v>359296</v>
      </c>
      <c r="Z30" s="69">
        <v>4864</v>
      </c>
      <c r="AA30" s="113">
        <v>365123</v>
      </c>
      <c r="AB30" s="24">
        <v>1247</v>
      </c>
      <c r="AC30" s="24">
        <v>359036</v>
      </c>
      <c r="AD30" s="24">
        <v>4840</v>
      </c>
      <c r="AE30" s="202"/>
      <c r="AF30" s="181"/>
      <c r="AG30" s="181"/>
      <c r="AH30" s="181"/>
      <c r="AI30" s="202"/>
      <c r="AJ30" s="181"/>
      <c r="AK30" s="181"/>
      <c r="AL30" s="181"/>
      <c r="AM30" s="114">
        <v>284</v>
      </c>
      <c r="AN30" s="24">
        <v>0</v>
      </c>
      <c r="AO30" s="24">
        <v>260</v>
      </c>
      <c r="AP30" s="25">
        <v>24</v>
      </c>
    </row>
    <row r="31" spans="2:44" x14ac:dyDescent="0.3">
      <c r="B31" s="11">
        <v>1992</v>
      </c>
      <c r="C31" s="156">
        <v>841002</v>
      </c>
      <c r="D31" s="131">
        <v>2675</v>
      </c>
      <c r="E31" s="15">
        <v>827304</v>
      </c>
      <c r="F31" s="70">
        <v>11023</v>
      </c>
      <c r="G31" s="111">
        <v>840510</v>
      </c>
      <c r="H31" s="15">
        <v>2672</v>
      </c>
      <c r="I31" s="15">
        <v>826856</v>
      </c>
      <c r="J31" s="15">
        <v>10982</v>
      </c>
      <c r="K31" s="199"/>
      <c r="L31" s="179"/>
      <c r="M31" s="179"/>
      <c r="N31" s="179"/>
      <c r="O31" s="199"/>
      <c r="P31" s="179"/>
      <c r="Q31" s="179"/>
      <c r="R31" s="179"/>
      <c r="S31" s="109">
        <v>492</v>
      </c>
      <c r="T31" s="15">
        <v>3</v>
      </c>
      <c r="U31" s="15">
        <v>448</v>
      </c>
      <c r="V31" s="70">
        <v>41</v>
      </c>
      <c r="W31" s="156">
        <v>408621</v>
      </c>
      <c r="X31" s="131">
        <v>1223</v>
      </c>
      <c r="Y31" s="15">
        <v>402476</v>
      </c>
      <c r="Z31" s="70">
        <v>4922</v>
      </c>
      <c r="AA31" s="111">
        <v>408352</v>
      </c>
      <c r="AB31" s="15">
        <v>1221</v>
      </c>
      <c r="AC31" s="15">
        <v>402246</v>
      </c>
      <c r="AD31" s="15">
        <v>4885</v>
      </c>
      <c r="AE31" s="199"/>
      <c r="AF31" s="179"/>
      <c r="AG31" s="179"/>
      <c r="AH31" s="179"/>
      <c r="AI31" s="199"/>
      <c r="AJ31" s="179"/>
      <c r="AK31" s="179"/>
      <c r="AL31" s="179"/>
      <c r="AM31" s="109">
        <v>269</v>
      </c>
      <c r="AN31" s="15">
        <v>2</v>
      </c>
      <c r="AO31" s="15">
        <v>230</v>
      </c>
      <c r="AP31" s="19">
        <v>37</v>
      </c>
    </row>
    <row r="32" spans="2:44" ht="13.5" x14ac:dyDescent="0.3">
      <c r="B32" s="11">
        <v>1993</v>
      </c>
      <c r="C32" s="156">
        <v>836950</v>
      </c>
      <c r="D32" s="131">
        <v>2583</v>
      </c>
      <c r="E32" s="15">
        <v>823174</v>
      </c>
      <c r="F32" s="70">
        <v>11193</v>
      </c>
      <c r="G32" s="111">
        <v>836101</v>
      </c>
      <c r="H32" s="15">
        <v>2583</v>
      </c>
      <c r="I32" s="15">
        <v>822355</v>
      </c>
      <c r="J32" s="15">
        <v>11163</v>
      </c>
      <c r="K32" s="199"/>
      <c r="L32" s="179"/>
      <c r="M32" s="179"/>
      <c r="N32" s="179"/>
      <c r="O32" s="199"/>
      <c r="P32" s="179"/>
      <c r="Q32" s="179"/>
      <c r="R32" s="179"/>
      <c r="S32" s="109">
        <v>849</v>
      </c>
      <c r="T32" s="15">
        <v>0</v>
      </c>
      <c r="U32" s="15">
        <v>819</v>
      </c>
      <c r="V32" s="70">
        <v>30</v>
      </c>
      <c r="W32" s="156">
        <v>406183</v>
      </c>
      <c r="X32" s="131">
        <v>1202</v>
      </c>
      <c r="Y32" s="15">
        <v>399839</v>
      </c>
      <c r="Z32" s="70">
        <v>5142</v>
      </c>
      <c r="AA32" s="111">
        <v>405728</v>
      </c>
      <c r="AB32" s="15">
        <v>1202</v>
      </c>
      <c r="AC32" s="15">
        <v>399410</v>
      </c>
      <c r="AD32" s="15">
        <v>5116</v>
      </c>
      <c r="AE32" s="199"/>
      <c r="AF32" s="179"/>
      <c r="AG32" s="179"/>
      <c r="AH32" s="179"/>
      <c r="AI32" s="199"/>
      <c r="AJ32" s="179"/>
      <c r="AK32" s="179"/>
      <c r="AL32" s="179"/>
      <c r="AM32" s="109">
        <v>455</v>
      </c>
      <c r="AN32" s="15">
        <v>0</v>
      </c>
      <c r="AO32" s="15">
        <v>429</v>
      </c>
      <c r="AP32" s="19">
        <v>26</v>
      </c>
      <c r="AR32" s="206"/>
    </row>
    <row r="33" spans="2:42" x14ac:dyDescent="0.3">
      <c r="B33" s="11">
        <v>1994</v>
      </c>
      <c r="C33" s="156">
        <v>847730</v>
      </c>
      <c r="D33" s="131">
        <v>2560</v>
      </c>
      <c r="E33" s="15">
        <v>833744</v>
      </c>
      <c r="F33" s="70">
        <v>11426</v>
      </c>
      <c r="G33" s="111">
        <v>846561</v>
      </c>
      <c r="H33" s="15">
        <v>2560</v>
      </c>
      <c r="I33" s="15">
        <v>832604</v>
      </c>
      <c r="J33" s="15">
        <v>11397</v>
      </c>
      <c r="K33" s="199"/>
      <c r="L33" s="179"/>
      <c r="M33" s="179"/>
      <c r="N33" s="179"/>
      <c r="O33" s="199"/>
      <c r="P33" s="179"/>
      <c r="Q33" s="179"/>
      <c r="R33" s="179"/>
      <c r="S33" s="109">
        <v>1169</v>
      </c>
      <c r="T33" s="15">
        <v>0</v>
      </c>
      <c r="U33" s="15">
        <v>1140</v>
      </c>
      <c r="V33" s="70">
        <v>29</v>
      </c>
      <c r="W33" s="156">
        <v>411373</v>
      </c>
      <c r="X33" s="131">
        <v>1206</v>
      </c>
      <c r="Y33" s="15">
        <v>404967</v>
      </c>
      <c r="Z33" s="70">
        <v>5200</v>
      </c>
      <c r="AA33" s="111">
        <v>410848</v>
      </c>
      <c r="AB33" s="15">
        <v>1206</v>
      </c>
      <c r="AC33" s="15">
        <v>404466</v>
      </c>
      <c r="AD33" s="15">
        <v>5176</v>
      </c>
      <c r="AE33" s="199"/>
      <c r="AF33" s="179"/>
      <c r="AG33" s="179"/>
      <c r="AH33" s="179"/>
      <c r="AI33" s="199"/>
      <c r="AJ33" s="179"/>
      <c r="AK33" s="179"/>
      <c r="AL33" s="179"/>
      <c r="AM33" s="109">
        <v>525</v>
      </c>
      <c r="AN33" s="15">
        <v>0</v>
      </c>
      <c r="AO33" s="15">
        <v>501</v>
      </c>
      <c r="AP33" s="19">
        <v>24</v>
      </c>
    </row>
    <row r="34" spans="2:42" x14ac:dyDescent="0.3">
      <c r="B34" s="243">
        <v>1995</v>
      </c>
      <c r="C34" s="156">
        <v>812560</v>
      </c>
      <c r="D34" s="131">
        <v>2513</v>
      </c>
      <c r="E34" s="248">
        <v>798981</v>
      </c>
      <c r="F34" s="80">
        <v>11066</v>
      </c>
      <c r="G34" s="111">
        <v>812230</v>
      </c>
      <c r="H34" s="15">
        <v>2512</v>
      </c>
      <c r="I34" s="15">
        <v>798675</v>
      </c>
      <c r="J34" s="15">
        <v>11043</v>
      </c>
      <c r="K34" s="199"/>
      <c r="L34" s="179"/>
      <c r="M34" s="179"/>
      <c r="N34" s="179"/>
      <c r="O34" s="199"/>
      <c r="P34" s="179"/>
      <c r="Q34" s="179"/>
      <c r="R34" s="179"/>
      <c r="S34" s="109">
        <v>330</v>
      </c>
      <c r="T34" s="15">
        <v>1</v>
      </c>
      <c r="U34" s="15">
        <v>306</v>
      </c>
      <c r="V34" s="70">
        <v>23</v>
      </c>
      <c r="W34" s="156">
        <v>393692</v>
      </c>
      <c r="X34" s="131">
        <v>1218</v>
      </c>
      <c r="Y34" s="4">
        <v>387493</v>
      </c>
      <c r="Z34" s="80">
        <v>4981</v>
      </c>
      <c r="AA34" s="111">
        <v>393518</v>
      </c>
      <c r="AB34" s="15">
        <v>1217</v>
      </c>
      <c r="AC34" s="15">
        <v>387336</v>
      </c>
      <c r="AD34" s="15">
        <v>4965</v>
      </c>
      <c r="AE34" s="199"/>
      <c r="AF34" s="179"/>
      <c r="AG34" s="179"/>
      <c r="AH34" s="179"/>
      <c r="AI34" s="199"/>
      <c r="AJ34" s="179"/>
      <c r="AK34" s="179"/>
      <c r="AL34" s="179"/>
      <c r="AM34" s="109">
        <v>174</v>
      </c>
      <c r="AN34" s="15">
        <v>1</v>
      </c>
      <c r="AO34" s="15">
        <v>157</v>
      </c>
      <c r="AP34" s="19">
        <v>16</v>
      </c>
    </row>
    <row r="35" spans="2:42" x14ac:dyDescent="0.3">
      <c r="B35" s="11">
        <v>1996</v>
      </c>
      <c r="C35" s="156">
        <v>735921</v>
      </c>
      <c r="D35" s="135">
        <v>2476</v>
      </c>
      <c r="E35" s="4">
        <v>722852</v>
      </c>
      <c r="F35" s="80">
        <v>10593</v>
      </c>
      <c r="G35" s="111">
        <v>735107</v>
      </c>
      <c r="H35" s="15">
        <v>2476</v>
      </c>
      <c r="I35" s="15">
        <v>722056</v>
      </c>
      <c r="J35" s="15">
        <v>10575</v>
      </c>
      <c r="K35" s="199"/>
      <c r="L35" s="179"/>
      <c r="M35" s="179"/>
      <c r="N35" s="179"/>
      <c r="O35" s="199"/>
      <c r="P35" s="179"/>
      <c r="Q35" s="179"/>
      <c r="R35" s="179"/>
      <c r="S35" s="109">
        <v>814</v>
      </c>
      <c r="T35" s="15">
        <v>0</v>
      </c>
      <c r="U35" s="15">
        <v>796</v>
      </c>
      <c r="V35" s="70">
        <v>18</v>
      </c>
      <c r="W35" s="156">
        <v>356151</v>
      </c>
      <c r="X35" s="135">
        <v>1180</v>
      </c>
      <c r="Y35" s="4">
        <v>350057</v>
      </c>
      <c r="Z35" s="80">
        <v>4914</v>
      </c>
      <c r="AA35" s="111">
        <v>355772</v>
      </c>
      <c r="AB35" s="15">
        <v>1180</v>
      </c>
      <c r="AC35" s="15">
        <v>349692</v>
      </c>
      <c r="AD35" s="15">
        <v>4900</v>
      </c>
      <c r="AE35" s="199"/>
      <c r="AF35" s="179"/>
      <c r="AG35" s="179"/>
      <c r="AH35" s="179"/>
      <c r="AI35" s="199"/>
      <c r="AJ35" s="179"/>
      <c r="AK35" s="179"/>
      <c r="AL35" s="179"/>
      <c r="AM35" s="109">
        <v>379</v>
      </c>
      <c r="AN35" s="15">
        <v>0</v>
      </c>
      <c r="AO35" s="15">
        <v>365</v>
      </c>
      <c r="AP35" s="19">
        <v>14</v>
      </c>
    </row>
    <row r="36" spans="2:42" x14ac:dyDescent="0.3">
      <c r="B36" s="11">
        <v>1997</v>
      </c>
      <c r="C36" s="156">
        <v>650813</v>
      </c>
      <c r="D36" s="135">
        <v>2332</v>
      </c>
      <c r="E36" s="4">
        <v>638263</v>
      </c>
      <c r="F36" s="80">
        <v>10218</v>
      </c>
      <c r="G36" s="111">
        <v>650433</v>
      </c>
      <c r="H36" s="15">
        <v>2332</v>
      </c>
      <c r="I36" s="15">
        <v>637935</v>
      </c>
      <c r="J36" s="15">
        <v>10166</v>
      </c>
      <c r="K36" s="199"/>
      <c r="L36" s="179"/>
      <c r="M36" s="179"/>
      <c r="N36" s="179"/>
      <c r="O36" s="199"/>
      <c r="P36" s="179"/>
      <c r="Q36" s="179"/>
      <c r="R36" s="179"/>
      <c r="S36" s="109">
        <v>380</v>
      </c>
      <c r="T36" s="15">
        <v>0</v>
      </c>
      <c r="U36" s="15">
        <v>328</v>
      </c>
      <c r="V36" s="70">
        <v>52</v>
      </c>
      <c r="W36" s="156">
        <v>312776</v>
      </c>
      <c r="X36" s="135">
        <v>1079</v>
      </c>
      <c r="Y36" s="4">
        <v>306962</v>
      </c>
      <c r="Z36" s="80">
        <v>4735</v>
      </c>
      <c r="AA36" s="111">
        <v>312551</v>
      </c>
      <c r="AB36" s="15">
        <v>1079</v>
      </c>
      <c r="AC36" s="15">
        <v>306779</v>
      </c>
      <c r="AD36" s="15">
        <v>4693</v>
      </c>
      <c r="AE36" s="199"/>
      <c r="AF36" s="179"/>
      <c r="AG36" s="179"/>
      <c r="AH36" s="179"/>
      <c r="AI36" s="199"/>
      <c r="AJ36" s="179"/>
      <c r="AK36" s="179"/>
      <c r="AL36" s="179"/>
      <c r="AM36" s="109">
        <v>225</v>
      </c>
      <c r="AN36" s="15">
        <v>0</v>
      </c>
      <c r="AO36" s="15">
        <v>183</v>
      </c>
      <c r="AP36" s="19">
        <v>42</v>
      </c>
    </row>
    <row r="37" spans="2:42" x14ac:dyDescent="0.3">
      <c r="B37" s="11">
        <v>1998</v>
      </c>
      <c r="C37" s="156">
        <v>642547</v>
      </c>
      <c r="D37" s="135">
        <v>2302</v>
      </c>
      <c r="E37" s="4">
        <v>629786</v>
      </c>
      <c r="F37" s="80">
        <v>10459</v>
      </c>
      <c r="G37" s="111">
        <v>641902</v>
      </c>
      <c r="H37" s="15">
        <v>2302</v>
      </c>
      <c r="I37" s="15">
        <v>629281</v>
      </c>
      <c r="J37" s="15">
        <v>10319</v>
      </c>
      <c r="K37" s="199"/>
      <c r="L37" s="179"/>
      <c r="M37" s="179"/>
      <c r="N37" s="179"/>
      <c r="O37" s="199"/>
      <c r="P37" s="179"/>
      <c r="Q37" s="179"/>
      <c r="R37" s="179"/>
      <c r="S37" s="109">
        <v>645</v>
      </c>
      <c r="T37" s="15">
        <v>0</v>
      </c>
      <c r="U37" s="15">
        <v>505</v>
      </c>
      <c r="V37" s="70">
        <v>140</v>
      </c>
      <c r="W37" s="156">
        <v>299838</v>
      </c>
      <c r="X37" s="135">
        <v>1070</v>
      </c>
      <c r="Y37" s="4">
        <v>294020</v>
      </c>
      <c r="Z37" s="80">
        <v>4748</v>
      </c>
      <c r="AA37" s="111">
        <v>299524</v>
      </c>
      <c r="AB37" s="15">
        <v>1070</v>
      </c>
      <c r="AC37" s="15">
        <v>293756</v>
      </c>
      <c r="AD37" s="15">
        <v>4698</v>
      </c>
      <c r="AE37" s="199"/>
      <c r="AF37" s="179"/>
      <c r="AG37" s="179"/>
      <c r="AH37" s="179"/>
      <c r="AI37" s="199"/>
      <c r="AJ37" s="179"/>
      <c r="AK37" s="179"/>
      <c r="AL37" s="179"/>
      <c r="AM37" s="109">
        <v>314</v>
      </c>
      <c r="AN37" s="15">
        <v>0</v>
      </c>
      <c r="AO37" s="15">
        <v>264</v>
      </c>
      <c r="AP37" s="19">
        <v>50</v>
      </c>
    </row>
    <row r="38" spans="2:42" ht="12.75" thickBot="1" x14ac:dyDescent="0.35">
      <c r="B38" s="12">
        <v>1999</v>
      </c>
      <c r="C38" s="157">
        <v>618086</v>
      </c>
      <c r="D38" s="152">
        <v>2344</v>
      </c>
      <c r="E38" s="119">
        <v>606304</v>
      </c>
      <c r="F38" s="127">
        <v>9438</v>
      </c>
      <c r="G38" s="112">
        <v>617676</v>
      </c>
      <c r="H38" s="34">
        <v>2343</v>
      </c>
      <c r="I38" s="34">
        <v>605916</v>
      </c>
      <c r="J38" s="34">
        <v>9417</v>
      </c>
      <c r="K38" s="200"/>
      <c r="L38" s="180"/>
      <c r="M38" s="180"/>
      <c r="N38" s="180"/>
      <c r="O38" s="200"/>
      <c r="P38" s="180"/>
      <c r="Q38" s="180"/>
      <c r="R38" s="180"/>
      <c r="S38" s="110">
        <v>410</v>
      </c>
      <c r="T38" s="34">
        <v>1</v>
      </c>
      <c r="U38" s="34">
        <v>388</v>
      </c>
      <c r="V38" s="72">
        <v>21</v>
      </c>
      <c r="W38" s="157">
        <v>295985</v>
      </c>
      <c r="X38" s="134">
        <v>1137</v>
      </c>
      <c r="Y38" s="34">
        <v>290466</v>
      </c>
      <c r="Z38" s="72">
        <v>4382</v>
      </c>
      <c r="AA38" s="112">
        <v>295870</v>
      </c>
      <c r="AB38" s="34">
        <v>1137</v>
      </c>
      <c r="AC38" s="34">
        <v>290360</v>
      </c>
      <c r="AD38" s="34">
        <v>4373</v>
      </c>
      <c r="AE38" s="200"/>
      <c r="AF38" s="180"/>
      <c r="AG38" s="180"/>
      <c r="AH38" s="180"/>
      <c r="AI38" s="200"/>
      <c r="AJ38" s="180"/>
      <c r="AK38" s="180"/>
      <c r="AL38" s="180"/>
      <c r="AM38" s="110">
        <v>115</v>
      </c>
      <c r="AN38" s="34">
        <v>0</v>
      </c>
      <c r="AO38" s="34">
        <v>106</v>
      </c>
      <c r="AP38" s="35">
        <v>9</v>
      </c>
    </row>
    <row r="39" spans="2:42" x14ac:dyDescent="0.3">
      <c r="B39" s="42">
        <v>2000</v>
      </c>
      <c r="C39" s="155">
        <v>614494</v>
      </c>
      <c r="D39" s="153">
        <v>2249</v>
      </c>
      <c r="E39" s="151">
        <v>603339</v>
      </c>
      <c r="F39" s="150">
        <v>8906</v>
      </c>
      <c r="G39" s="116">
        <v>614169</v>
      </c>
      <c r="H39" s="31">
        <v>2245</v>
      </c>
      <c r="I39" s="31">
        <v>603065</v>
      </c>
      <c r="J39" s="31">
        <v>8859</v>
      </c>
      <c r="K39" s="201"/>
      <c r="L39" s="178"/>
      <c r="M39" s="178"/>
      <c r="N39" s="178"/>
      <c r="O39" s="201"/>
      <c r="P39" s="178"/>
      <c r="Q39" s="178"/>
      <c r="R39" s="178"/>
      <c r="S39" s="117">
        <v>325</v>
      </c>
      <c r="T39" s="31">
        <v>4</v>
      </c>
      <c r="U39" s="31">
        <v>274</v>
      </c>
      <c r="V39" s="77">
        <v>47</v>
      </c>
      <c r="W39" s="155">
        <v>293699</v>
      </c>
      <c r="X39" s="133">
        <v>1099</v>
      </c>
      <c r="Y39" s="31">
        <v>288418</v>
      </c>
      <c r="Z39" s="77">
        <v>4182</v>
      </c>
      <c r="AA39" s="116">
        <v>293545</v>
      </c>
      <c r="AB39" s="31">
        <v>1096</v>
      </c>
      <c r="AC39" s="31">
        <v>288283</v>
      </c>
      <c r="AD39" s="31">
        <v>4166</v>
      </c>
      <c r="AE39" s="201"/>
      <c r="AF39" s="178"/>
      <c r="AG39" s="178"/>
      <c r="AH39" s="178"/>
      <c r="AI39" s="201"/>
      <c r="AJ39" s="178"/>
      <c r="AK39" s="178"/>
      <c r="AL39" s="178"/>
      <c r="AM39" s="117">
        <v>154</v>
      </c>
      <c r="AN39" s="31">
        <v>3</v>
      </c>
      <c r="AO39" s="31">
        <v>135</v>
      </c>
      <c r="AP39" s="32">
        <v>16</v>
      </c>
    </row>
    <row r="40" spans="2:42" x14ac:dyDescent="0.3">
      <c r="B40" s="39">
        <v>2001</v>
      </c>
      <c r="C40" s="158">
        <v>614589</v>
      </c>
      <c r="D40" s="154">
        <v>2098</v>
      </c>
      <c r="E40" s="118">
        <v>604077</v>
      </c>
      <c r="F40" s="128">
        <v>8414</v>
      </c>
      <c r="G40" s="113">
        <v>614029</v>
      </c>
      <c r="H40" s="24">
        <v>2095</v>
      </c>
      <c r="I40" s="24">
        <v>603559</v>
      </c>
      <c r="J40" s="24">
        <v>8375</v>
      </c>
      <c r="K40" s="202"/>
      <c r="L40" s="181"/>
      <c r="M40" s="181"/>
      <c r="N40" s="181"/>
      <c r="O40" s="202"/>
      <c r="P40" s="181"/>
      <c r="Q40" s="181"/>
      <c r="R40" s="181"/>
      <c r="S40" s="114">
        <v>560</v>
      </c>
      <c r="T40" s="24">
        <v>3</v>
      </c>
      <c r="U40" s="24">
        <v>518</v>
      </c>
      <c r="V40" s="69">
        <v>39</v>
      </c>
      <c r="W40" s="158">
        <v>290896</v>
      </c>
      <c r="X40" s="130">
        <v>1047</v>
      </c>
      <c r="Y40" s="24">
        <v>285931</v>
      </c>
      <c r="Z40" s="69">
        <v>3918</v>
      </c>
      <c r="AA40" s="113">
        <v>290625</v>
      </c>
      <c r="AB40" s="24">
        <v>1047</v>
      </c>
      <c r="AC40" s="24">
        <v>285682</v>
      </c>
      <c r="AD40" s="24">
        <v>3896</v>
      </c>
      <c r="AE40" s="202"/>
      <c r="AF40" s="181"/>
      <c r="AG40" s="181"/>
      <c r="AH40" s="181"/>
      <c r="AI40" s="202"/>
      <c r="AJ40" s="181"/>
      <c r="AK40" s="181"/>
      <c r="AL40" s="181"/>
      <c r="AM40" s="114">
        <v>271</v>
      </c>
      <c r="AN40" s="24">
        <v>0</v>
      </c>
      <c r="AO40" s="24">
        <v>249</v>
      </c>
      <c r="AP40" s="25">
        <v>22</v>
      </c>
    </row>
    <row r="41" spans="2:42" x14ac:dyDescent="0.3">
      <c r="B41" s="11">
        <v>2002</v>
      </c>
      <c r="C41" s="156">
        <v>630002</v>
      </c>
      <c r="D41" s="135">
        <v>2046</v>
      </c>
      <c r="E41" s="4">
        <v>619623</v>
      </c>
      <c r="F41" s="80">
        <v>8333</v>
      </c>
      <c r="G41" s="111">
        <v>629323</v>
      </c>
      <c r="H41" s="15">
        <v>2046</v>
      </c>
      <c r="I41" s="15">
        <v>619012</v>
      </c>
      <c r="J41" s="15">
        <v>8265</v>
      </c>
      <c r="K41" s="199"/>
      <c r="L41" s="179"/>
      <c r="M41" s="179"/>
      <c r="N41" s="179"/>
      <c r="O41" s="199"/>
      <c r="P41" s="179"/>
      <c r="Q41" s="179"/>
      <c r="R41" s="179"/>
      <c r="S41" s="109">
        <v>679</v>
      </c>
      <c r="T41" s="15">
        <v>0</v>
      </c>
      <c r="U41" s="15">
        <v>611</v>
      </c>
      <c r="V41" s="70">
        <v>68</v>
      </c>
      <c r="W41" s="156">
        <v>296148</v>
      </c>
      <c r="X41" s="131">
        <v>989</v>
      </c>
      <c r="Y41" s="15">
        <v>291246</v>
      </c>
      <c r="Z41" s="70">
        <v>3913</v>
      </c>
      <c r="AA41" s="111">
        <v>295732</v>
      </c>
      <c r="AB41" s="15">
        <v>989</v>
      </c>
      <c r="AC41" s="15">
        <v>290869</v>
      </c>
      <c r="AD41" s="15">
        <v>3874</v>
      </c>
      <c r="AE41" s="199"/>
      <c r="AF41" s="179"/>
      <c r="AG41" s="179"/>
      <c r="AH41" s="179"/>
      <c r="AI41" s="199"/>
      <c r="AJ41" s="179"/>
      <c r="AK41" s="179"/>
      <c r="AL41" s="179"/>
      <c r="AM41" s="109">
        <v>416</v>
      </c>
      <c r="AN41" s="15">
        <v>0</v>
      </c>
      <c r="AO41" s="15">
        <v>377</v>
      </c>
      <c r="AP41" s="19">
        <v>39</v>
      </c>
    </row>
    <row r="42" spans="2:42" x14ac:dyDescent="0.3">
      <c r="B42" s="11">
        <v>2003</v>
      </c>
      <c r="C42" s="156">
        <v>627795</v>
      </c>
      <c r="D42" s="131">
        <v>1891</v>
      </c>
      <c r="E42" s="15">
        <v>618056</v>
      </c>
      <c r="F42" s="70">
        <v>7848</v>
      </c>
      <c r="G42" s="111">
        <v>626978</v>
      </c>
      <c r="H42" s="15">
        <v>1886</v>
      </c>
      <c r="I42" s="15">
        <v>617336</v>
      </c>
      <c r="J42" s="15">
        <v>7756</v>
      </c>
      <c r="K42" s="199"/>
      <c r="L42" s="179"/>
      <c r="M42" s="179"/>
      <c r="N42" s="179"/>
      <c r="O42" s="199"/>
      <c r="P42" s="179"/>
      <c r="Q42" s="179"/>
      <c r="R42" s="179"/>
      <c r="S42" s="109">
        <v>817</v>
      </c>
      <c r="T42" s="15">
        <v>5</v>
      </c>
      <c r="U42" s="15">
        <v>720</v>
      </c>
      <c r="V42" s="70">
        <v>92</v>
      </c>
      <c r="W42" s="156">
        <v>296049</v>
      </c>
      <c r="X42" s="131">
        <v>921</v>
      </c>
      <c r="Y42" s="15">
        <v>291429</v>
      </c>
      <c r="Z42" s="70">
        <v>3699</v>
      </c>
      <c r="AA42" s="111">
        <v>295661</v>
      </c>
      <c r="AB42" s="15">
        <v>918</v>
      </c>
      <c r="AC42" s="15">
        <v>291093</v>
      </c>
      <c r="AD42" s="15">
        <v>3650</v>
      </c>
      <c r="AE42" s="199"/>
      <c r="AF42" s="179"/>
      <c r="AG42" s="179"/>
      <c r="AH42" s="179"/>
      <c r="AI42" s="199"/>
      <c r="AJ42" s="179"/>
      <c r="AK42" s="179"/>
      <c r="AL42" s="179"/>
      <c r="AM42" s="109">
        <v>388</v>
      </c>
      <c r="AN42" s="15">
        <v>3</v>
      </c>
      <c r="AO42" s="15">
        <v>336</v>
      </c>
      <c r="AP42" s="19">
        <v>49</v>
      </c>
    </row>
    <row r="43" spans="2:42" x14ac:dyDescent="0.3">
      <c r="B43" s="212">
        <v>2004</v>
      </c>
      <c r="C43" s="156">
        <v>692941</v>
      </c>
      <c r="D43" s="131">
        <v>1792</v>
      </c>
      <c r="E43" s="15">
        <v>682993</v>
      </c>
      <c r="F43" s="70">
        <v>8156</v>
      </c>
      <c r="G43" s="111">
        <v>692381</v>
      </c>
      <c r="H43" s="15">
        <v>1791</v>
      </c>
      <c r="I43" s="15">
        <v>682465</v>
      </c>
      <c r="J43" s="15">
        <v>8125</v>
      </c>
      <c r="K43" s="199"/>
      <c r="L43" s="179"/>
      <c r="M43" s="179"/>
      <c r="N43" s="179"/>
      <c r="O43" s="199"/>
      <c r="P43" s="179"/>
      <c r="Q43" s="179"/>
      <c r="R43" s="179"/>
      <c r="S43" s="109">
        <v>560</v>
      </c>
      <c r="T43" s="15">
        <v>1</v>
      </c>
      <c r="U43" s="15">
        <v>528</v>
      </c>
      <c r="V43" s="70">
        <v>31</v>
      </c>
      <c r="W43" s="156">
        <v>327809</v>
      </c>
      <c r="X43" s="131">
        <v>880</v>
      </c>
      <c r="Y43" s="15">
        <v>323042</v>
      </c>
      <c r="Z43" s="70">
        <v>3887</v>
      </c>
      <c r="AA43" s="111">
        <v>327536</v>
      </c>
      <c r="AB43" s="15">
        <v>880</v>
      </c>
      <c r="AC43" s="15">
        <v>322788</v>
      </c>
      <c r="AD43" s="15">
        <v>3868</v>
      </c>
      <c r="AE43" s="199"/>
      <c r="AF43" s="179"/>
      <c r="AG43" s="179"/>
      <c r="AH43" s="179"/>
      <c r="AI43" s="199"/>
      <c r="AJ43" s="179"/>
      <c r="AK43" s="179"/>
      <c r="AL43" s="179"/>
      <c r="AM43" s="109">
        <v>273</v>
      </c>
      <c r="AN43" s="15">
        <v>0</v>
      </c>
      <c r="AO43" s="15">
        <v>254</v>
      </c>
      <c r="AP43" s="19">
        <v>19</v>
      </c>
    </row>
    <row r="44" spans="2:42" x14ac:dyDescent="0.3">
      <c r="B44" s="11">
        <v>2005</v>
      </c>
      <c r="C44" s="156">
        <v>707013</v>
      </c>
      <c r="D44" s="131">
        <v>1829</v>
      </c>
      <c r="E44" s="15">
        <v>697322</v>
      </c>
      <c r="F44" s="70">
        <v>7862</v>
      </c>
      <c r="G44" s="111">
        <v>706275</v>
      </c>
      <c r="H44" s="15">
        <v>1829</v>
      </c>
      <c r="I44" s="15">
        <v>696626</v>
      </c>
      <c r="J44" s="15">
        <v>7820</v>
      </c>
      <c r="K44" s="199"/>
      <c r="L44" s="179"/>
      <c r="M44" s="179"/>
      <c r="N44" s="179"/>
      <c r="O44" s="199"/>
      <c r="P44" s="179"/>
      <c r="Q44" s="179"/>
      <c r="R44" s="179"/>
      <c r="S44" s="109">
        <v>738</v>
      </c>
      <c r="T44" s="15">
        <v>0</v>
      </c>
      <c r="U44" s="15">
        <v>696</v>
      </c>
      <c r="V44" s="70">
        <v>42</v>
      </c>
      <c r="W44" s="156">
        <v>331931</v>
      </c>
      <c r="X44" s="131">
        <v>907</v>
      </c>
      <c r="Y44" s="15">
        <v>327380</v>
      </c>
      <c r="Z44" s="70">
        <v>3644</v>
      </c>
      <c r="AA44" s="111">
        <v>331637</v>
      </c>
      <c r="AB44" s="15">
        <v>907</v>
      </c>
      <c r="AC44" s="15">
        <v>327108</v>
      </c>
      <c r="AD44" s="15">
        <v>3622</v>
      </c>
      <c r="AE44" s="199"/>
      <c r="AF44" s="179"/>
      <c r="AG44" s="179"/>
      <c r="AH44" s="179"/>
      <c r="AI44" s="199"/>
      <c r="AJ44" s="179"/>
      <c r="AK44" s="179"/>
      <c r="AL44" s="179"/>
      <c r="AM44" s="109">
        <v>294</v>
      </c>
      <c r="AN44" s="15">
        <v>0</v>
      </c>
      <c r="AO44" s="15">
        <v>272</v>
      </c>
      <c r="AP44" s="19">
        <v>22</v>
      </c>
    </row>
    <row r="45" spans="2:42" x14ac:dyDescent="0.3">
      <c r="B45" s="11">
        <v>2006</v>
      </c>
      <c r="C45" s="156">
        <v>691657</v>
      </c>
      <c r="D45" s="131">
        <v>1797</v>
      </c>
      <c r="E45" s="15">
        <v>682057</v>
      </c>
      <c r="F45" s="70">
        <v>7803</v>
      </c>
      <c r="G45" s="111">
        <v>691052</v>
      </c>
      <c r="H45" s="15">
        <v>1789</v>
      </c>
      <c r="I45" s="15">
        <v>681493</v>
      </c>
      <c r="J45" s="15">
        <v>7770</v>
      </c>
      <c r="K45" s="199"/>
      <c r="L45" s="179"/>
      <c r="M45" s="179"/>
      <c r="N45" s="179"/>
      <c r="O45" s="199"/>
      <c r="P45" s="179"/>
      <c r="Q45" s="179"/>
      <c r="R45" s="179"/>
      <c r="S45" s="109">
        <v>605</v>
      </c>
      <c r="T45" s="15">
        <v>8</v>
      </c>
      <c r="U45" s="15">
        <v>564</v>
      </c>
      <c r="V45" s="70">
        <v>33</v>
      </c>
      <c r="W45" s="156">
        <v>322297</v>
      </c>
      <c r="X45" s="131">
        <v>884</v>
      </c>
      <c r="Y45" s="15">
        <v>317742</v>
      </c>
      <c r="Z45" s="70">
        <v>3671</v>
      </c>
      <c r="AA45" s="111">
        <v>322012</v>
      </c>
      <c r="AB45" s="15">
        <v>881</v>
      </c>
      <c r="AC45" s="15">
        <v>317474</v>
      </c>
      <c r="AD45" s="15">
        <v>3657</v>
      </c>
      <c r="AE45" s="199"/>
      <c r="AF45" s="179"/>
      <c r="AG45" s="179"/>
      <c r="AH45" s="179"/>
      <c r="AI45" s="199"/>
      <c r="AJ45" s="179"/>
      <c r="AK45" s="179"/>
      <c r="AL45" s="179"/>
      <c r="AM45" s="109">
        <v>285</v>
      </c>
      <c r="AN45" s="15">
        <v>3</v>
      </c>
      <c r="AO45" s="15">
        <v>268</v>
      </c>
      <c r="AP45" s="19">
        <v>14</v>
      </c>
    </row>
    <row r="46" spans="2:42" x14ac:dyDescent="0.3">
      <c r="B46" s="11">
        <v>2007</v>
      </c>
      <c r="C46" s="156">
        <v>682685</v>
      </c>
      <c r="D46" s="131">
        <v>1799</v>
      </c>
      <c r="E46" s="15">
        <v>673424</v>
      </c>
      <c r="F46" s="70">
        <v>7462</v>
      </c>
      <c r="G46" s="111">
        <v>682010</v>
      </c>
      <c r="H46" s="15">
        <v>1793</v>
      </c>
      <c r="I46" s="15">
        <v>672931</v>
      </c>
      <c r="J46" s="15">
        <v>7286</v>
      </c>
      <c r="K46" s="199"/>
      <c r="L46" s="179"/>
      <c r="M46" s="179"/>
      <c r="N46" s="179"/>
      <c r="O46" s="199"/>
      <c r="P46" s="179"/>
      <c r="Q46" s="179"/>
      <c r="R46" s="179"/>
      <c r="S46" s="109">
        <v>675</v>
      </c>
      <c r="T46" s="15">
        <v>6</v>
      </c>
      <c r="U46" s="15">
        <v>493</v>
      </c>
      <c r="V46" s="70">
        <v>176</v>
      </c>
      <c r="W46" s="156">
        <v>318310</v>
      </c>
      <c r="X46" s="131">
        <v>890</v>
      </c>
      <c r="Y46" s="15">
        <v>313874</v>
      </c>
      <c r="Z46" s="70">
        <v>3546</v>
      </c>
      <c r="AA46" s="111">
        <v>317994</v>
      </c>
      <c r="AB46" s="15">
        <v>888</v>
      </c>
      <c r="AC46" s="15">
        <v>313646</v>
      </c>
      <c r="AD46" s="15">
        <v>3460</v>
      </c>
      <c r="AE46" s="199"/>
      <c r="AF46" s="179"/>
      <c r="AG46" s="179"/>
      <c r="AH46" s="179"/>
      <c r="AI46" s="199"/>
      <c r="AJ46" s="179"/>
      <c r="AK46" s="179"/>
      <c r="AL46" s="179"/>
      <c r="AM46" s="109">
        <v>316</v>
      </c>
      <c r="AN46" s="15">
        <v>2</v>
      </c>
      <c r="AO46" s="15">
        <v>228</v>
      </c>
      <c r="AP46" s="19">
        <v>86</v>
      </c>
    </row>
    <row r="47" spans="2:42" x14ac:dyDescent="0.3">
      <c r="B47" s="11">
        <v>2008</v>
      </c>
      <c r="C47" s="156">
        <v>680648</v>
      </c>
      <c r="D47" s="131">
        <v>1831</v>
      </c>
      <c r="E47" s="15">
        <v>671515</v>
      </c>
      <c r="F47" s="70">
        <v>7302</v>
      </c>
      <c r="G47" s="111">
        <v>680182</v>
      </c>
      <c r="H47" s="15">
        <v>1831</v>
      </c>
      <c r="I47" s="15">
        <v>671096</v>
      </c>
      <c r="J47" s="15">
        <v>7255</v>
      </c>
      <c r="K47" s="199"/>
      <c r="L47" s="179"/>
      <c r="M47" s="179"/>
      <c r="N47" s="179"/>
      <c r="O47" s="199"/>
      <c r="P47" s="179"/>
      <c r="Q47" s="179"/>
      <c r="R47" s="179"/>
      <c r="S47" s="109">
        <v>466</v>
      </c>
      <c r="T47" s="15">
        <v>0</v>
      </c>
      <c r="U47" s="15">
        <v>419</v>
      </c>
      <c r="V47" s="70">
        <v>47</v>
      </c>
      <c r="W47" s="156">
        <v>320876</v>
      </c>
      <c r="X47" s="131">
        <v>906</v>
      </c>
      <c r="Y47" s="15">
        <v>316525</v>
      </c>
      <c r="Z47" s="70">
        <v>3445</v>
      </c>
      <c r="AA47" s="111">
        <v>320670</v>
      </c>
      <c r="AB47" s="15">
        <v>906</v>
      </c>
      <c r="AC47" s="15">
        <v>316341</v>
      </c>
      <c r="AD47" s="15">
        <v>3423</v>
      </c>
      <c r="AE47" s="199"/>
      <c r="AF47" s="179"/>
      <c r="AG47" s="179"/>
      <c r="AH47" s="179"/>
      <c r="AI47" s="199"/>
      <c r="AJ47" s="179"/>
      <c r="AK47" s="179"/>
      <c r="AL47" s="179"/>
      <c r="AM47" s="109">
        <v>206</v>
      </c>
      <c r="AN47" s="15">
        <v>0</v>
      </c>
      <c r="AO47" s="15">
        <v>184</v>
      </c>
      <c r="AP47" s="19">
        <v>22</v>
      </c>
    </row>
    <row r="48" spans="2:42" ht="12.75" thickBot="1" x14ac:dyDescent="0.35">
      <c r="B48" s="12">
        <v>2009</v>
      </c>
      <c r="C48" s="157">
        <v>657293</v>
      </c>
      <c r="D48" s="134">
        <v>1826</v>
      </c>
      <c r="E48" s="34">
        <v>648053</v>
      </c>
      <c r="F48" s="72">
        <v>7414</v>
      </c>
      <c r="G48" s="112">
        <v>656784</v>
      </c>
      <c r="H48" s="34">
        <v>1825</v>
      </c>
      <c r="I48" s="34">
        <v>647600</v>
      </c>
      <c r="J48" s="34">
        <v>7359</v>
      </c>
      <c r="K48" s="200"/>
      <c r="L48" s="180"/>
      <c r="M48" s="180"/>
      <c r="N48" s="180"/>
      <c r="O48" s="200"/>
      <c r="P48" s="180"/>
      <c r="Q48" s="180"/>
      <c r="R48" s="180"/>
      <c r="S48" s="110">
        <v>509</v>
      </c>
      <c r="T48" s="34">
        <v>1</v>
      </c>
      <c r="U48" s="34">
        <v>453</v>
      </c>
      <c r="V48" s="72">
        <v>55</v>
      </c>
      <c r="W48" s="157">
        <v>311646</v>
      </c>
      <c r="X48" s="134">
        <v>925</v>
      </c>
      <c r="Y48" s="34">
        <v>307188</v>
      </c>
      <c r="Z48" s="72">
        <v>3533</v>
      </c>
      <c r="AA48" s="112">
        <v>311432</v>
      </c>
      <c r="AB48" s="34">
        <v>924</v>
      </c>
      <c r="AC48" s="34">
        <v>306997</v>
      </c>
      <c r="AD48" s="34">
        <v>3511</v>
      </c>
      <c r="AE48" s="200"/>
      <c r="AF48" s="180"/>
      <c r="AG48" s="180"/>
      <c r="AH48" s="180"/>
      <c r="AI48" s="200"/>
      <c r="AJ48" s="180"/>
      <c r="AK48" s="180"/>
      <c r="AL48" s="180"/>
      <c r="AM48" s="110">
        <v>214</v>
      </c>
      <c r="AN48" s="34">
        <v>1</v>
      </c>
      <c r="AO48" s="34">
        <v>191</v>
      </c>
      <c r="AP48" s="35">
        <v>22</v>
      </c>
    </row>
    <row r="49" spans="2:42" x14ac:dyDescent="0.3">
      <c r="B49" s="42">
        <v>2010</v>
      </c>
      <c r="C49" s="155">
        <v>647458</v>
      </c>
      <c r="D49" s="153">
        <v>1858</v>
      </c>
      <c r="E49" s="151">
        <v>638330</v>
      </c>
      <c r="F49" s="150">
        <v>7270</v>
      </c>
      <c r="G49" s="116">
        <v>646603</v>
      </c>
      <c r="H49" s="31">
        <v>1858</v>
      </c>
      <c r="I49" s="31">
        <v>637573</v>
      </c>
      <c r="J49" s="31">
        <v>7172</v>
      </c>
      <c r="K49" s="201"/>
      <c r="L49" s="178"/>
      <c r="M49" s="178"/>
      <c r="N49" s="178"/>
      <c r="O49" s="201"/>
      <c r="P49" s="178"/>
      <c r="Q49" s="178"/>
      <c r="R49" s="178"/>
      <c r="S49" s="117">
        <v>855</v>
      </c>
      <c r="T49" s="31">
        <v>0</v>
      </c>
      <c r="U49" s="31">
        <v>757</v>
      </c>
      <c r="V49" s="77">
        <v>98</v>
      </c>
      <c r="W49" s="155">
        <v>311340</v>
      </c>
      <c r="X49" s="133">
        <v>931</v>
      </c>
      <c r="Y49" s="31">
        <v>306861</v>
      </c>
      <c r="Z49" s="77">
        <v>3548</v>
      </c>
      <c r="AA49" s="116">
        <v>310880</v>
      </c>
      <c r="AB49" s="31">
        <v>931</v>
      </c>
      <c r="AC49" s="31">
        <v>306451</v>
      </c>
      <c r="AD49" s="31">
        <v>3498</v>
      </c>
      <c r="AE49" s="201"/>
      <c r="AF49" s="178"/>
      <c r="AG49" s="178"/>
      <c r="AH49" s="178"/>
      <c r="AI49" s="201"/>
      <c r="AJ49" s="178"/>
      <c r="AK49" s="178"/>
      <c r="AL49" s="178"/>
      <c r="AM49" s="117">
        <v>460</v>
      </c>
      <c r="AN49" s="31">
        <v>0</v>
      </c>
      <c r="AO49" s="31">
        <v>410</v>
      </c>
      <c r="AP49" s="32">
        <v>50</v>
      </c>
    </row>
    <row r="50" spans="2:42" x14ac:dyDescent="0.3">
      <c r="B50" s="39">
        <v>2011</v>
      </c>
      <c r="C50" s="158">
        <v>617406</v>
      </c>
      <c r="D50" s="154">
        <v>1838</v>
      </c>
      <c r="E50" s="118">
        <v>608608</v>
      </c>
      <c r="F50" s="128">
        <v>6960</v>
      </c>
      <c r="G50" s="113">
        <v>616990</v>
      </c>
      <c r="H50" s="24">
        <v>1836</v>
      </c>
      <c r="I50" s="24">
        <v>608260</v>
      </c>
      <c r="J50" s="24">
        <v>6894</v>
      </c>
      <c r="K50" s="202"/>
      <c r="L50" s="181"/>
      <c r="M50" s="181"/>
      <c r="N50" s="181"/>
      <c r="O50" s="202"/>
      <c r="P50" s="181"/>
      <c r="Q50" s="181"/>
      <c r="R50" s="181"/>
      <c r="S50" s="114">
        <v>416</v>
      </c>
      <c r="T50" s="24">
        <v>2</v>
      </c>
      <c r="U50" s="24">
        <v>348</v>
      </c>
      <c r="V50" s="69">
        <v>66</v>
      </c>
      <c r="W50" s="158">
        <v>294380</v>
      </c>
      <c r="X50" s="130">
        <v>919</v>
      </c>
      <c r="Y50" s="24">
        <v>290089</v>
      </c>
      <c r="Z50" s="69">
        <v>3372</v>
      </c>
      <c r="AA50" s="113">
        <v>294206</v>
      </c>
      <c r="AB50" s="24">
        <v>918</v>
      </c>
      <c r="AC50" s="24">
        <v>289945</v>
      </c>
      <c r="AD50" s="24">
        <v>3343</v>
      </c>
      <c r="AE50" s="202"/>
      <c r="AF50" s="181"/>
      <c r="AG50" s="181"/>
      <c r="AH50" s="181"/>
      <c r="AI50" s="202"/>
      <c r="AJ50" s="181"/>
      <c r="AK50" s="181"/>
      <c r="AL50" s="181"/>
      <c r="AM50" s="114">
        <v>174</v>
      </c>
      <c r="AN50" s="24">
        <v>1</v>
      </c>
      <c r="AO50" s="24">
        <v>144</v>
      </c>
      <c r="AP50" s="25">
        <v>29</v>
      </c>
    </row>
    <row r="51" spans="2:42" x14ac:dyDescent="0.3">
      <c r="B51" s="243">
        <v>2012</v>
      </c>
      <c r="C51" s="156">
        <v>597296</v>
      </c>
      <c r="D51" s="135">
        <v>1820</v>
      </c>
      <c r="E51" s="210">
        <v>588443</v>
      </c>
      <c r="F51" s="80">
        <v>7033</v>
      </c>
      <c r="G51" s="111">
        <v>596955</v>
      </c>
      <c r="H51" s="15">
        <v>1817</v>
      </c>
      <c r="I51" s="15">
        <v>588143</v>
      </c>
      <c r="J51" s="15">
        <v>6995</v>
      </c>
      <c r="K51" s="199"/>
      <c r="L51" s="179"/>
      <c r="M51" s="179"/>
      <c r="N51" s="179"/>
      <c r="O51" s="199"/>
      <c r="P51" s="179"/>
      <c r="Q51" s="179"/>
      <c r="R51" s="179"/>
      <c r="S51" s="109">
        <v>341</v>
      </c>
      <c r="T51" s="15">
        <v>3</v>
      </c>
      <c r="U51" s="15">
        <v>300</v>
      </c>
      <c r="V51" s="70">
        <v>38</v>
      </c>
      <c r="W51" s="156">
        <v>285294</v>
      </c>
      <c r="X51" s="131">
        <v>920</v>
      </c>
      <c r="Y51" s="248">
        <v>280932</v>
      </c>
      <c r="Z51" s="249">
        <v>3442</v>
      </c>
      <c r="AA51" s="111">
        <v>285149</v>
      </c>
      <c r="AB51" s="15">
        <v>920</v>
      </c>
      <c r="AC51" s="15">
        <v>280804</v>
      </c>
      <c r="AD51" s="15">
        <v>3425</v>
      </c>
      <c r="AE51" s="199"/>
      <c r="AF51" s="179"/>
      <c r="AG51" s="179"/>
      <c r="AH51" s="179"/>
      <c r="AI51" s="199"/>
      <c r="AJ51" s="179"/>
      <c r="AK51" s="179"/>
      <c r="AL51" s="179"/>
      <c r="AM51" s="109">
        <v>145</v>
      </c>
      <c r="AN51" s="15">
        <v>0</v>
      </c>
      <c r="AO51" s="15">
        <v>128</v>
      </c>
      <c r="AP51" s="19">
        <v>17</v>
      </c>
    </row>
    <row r="52" spans="2:42" x14ac:dyDescent="0.3">
      <c r="B52" s="243">
        <v>2013</v>
      </c>
      <c r="C52" s="156">
        <v>602200</v>
      </c>
      <c r="D52" s="131">
        <v>1766</v>
      </c>
      <c r="E52" s="15">
        <v>593457</v>
      </c>
      <c r="F52" s="70">
        <v>6977</v>
      </c>
      <c r="G52" s="111">
        <v>601877</v>
      </c>
      <c r="H52" s="15">
        <v>1763</v>
      </c>
      <c r="I52" s="15">
        <v>593159</v>
      </c>
      <c r="J52" s="15">
        <v>6955</v>
      </c>
      <c r="K52" s="199"/>
      <c r="L52" s="179"/>
      <c r="M52" s="179"/>
      <c r="N52" s="179"/>
      <c r="O52" s="199"/>
      <c r="P52" s="179"/>
      <c r="Q52" s="179"/>
      <c r="R52" s="179"/>
      <c r="S52" s="109">
        <v>323</v>
      </c>
      <c r="T52" s="15">
        <v>3</v>
      </c>
      <c r="U52" s="15">
        <v>298</v>
      </c>
      <c r="V52" s="70">
        <v>22</v>
      </c>
      <c r="W52" s="156">
        <v>286911</v>
      </c>
      <c r="X52" s="131">
        <v>878</v>
      </c>
      <c r="Y52" s="248">
        <v>282592</v>
      </c>
      <c r="Z52" s="249">
        <v>3441</v>
      </c>
      <c r="AA52" s="111">
        <v>286771</v>
      </c>
      <c r="AB52" s="15">
        <v>877</v>
      </c>
      <c r="AC52" s="15">
        <v>282472</v>
      </c>
      <c r="AD52" s="15">
        <v>3422</v>
      </c>
      <c r="AE52" s="199"/>
      <c r="AF52" s="179"/>
      <c r="AG52" s="179"/>
      <c r="AH52" s="179"/>
      <c r="AI52" s="199"/>
      <c r="AJ52" s="179"/>
      <c r="AK52" s="179"/>
      <c r="AL52" s="179"/>
      <c r="AM52" s="109">
        <v>140</v>
      </c>
      <c r="AN52" s="15">
        <v>1</v>
      </c>
      <c r="AO52" s="15">
        <v>120</v>
      </c>
      <c r="AP52" s="19">
        <v>19</v>
      </c>
    </row>
    <row r="53" spans="2:42" x14ac:dyDescent="0.3">
      <c r="B53" s="243">
        <v>2014</v>
      </c>
      <c r="C53" s="156">
        <v>530717</v>
      </c>
      <c r="D53" s="131">
        <v>1691</v>
      </c>
      <c r="E53" s="15">
        <v>522340</v>
      </c>
      <c r="F53" s="70">
        <v>6686</v>
      </c>
      <c r="G53" s="111">
        <v>530323</v>
      </c>
      <c r="H53" s="15">
        <v>1689</v>
      </c>
      <c r="I53" s="15">
        <v>521964</v>
      </c>
      <c r="J53" s="15">
        <v>6670</v>
      </c>
      <c r="K53" s="199"/>
      <c r="L53" s="179"/>
      <c r="M53" s="179"/>
      <c r="N53" s="179"/>
      <c r="O53" s="199"/>
      <c r="P53" s="179"/>
      <c r="Q53" s="179"/>
      <c r="R53" s="179"/>
      <c r="S53" s="109">
        <v>394</v>
      </c>
      <c r="T53" s="15">
        <v>2</v>
      </c>
      <c r="U53" s="15">
        <v>376</v>
      </c>
      <c r="V53" s="70">
        <v>16</v>
      </c>
      <c r="W53" s="156">
        <v>253992</v>
      </c>
      <c r="X53" s="131">
        <v>843</v>
      </c>
      <c r="Y53" s="248">
        <v>249906</v>
      </c>
      <c r="Z53" s="249">
        <v>3243</v>
      </c>
      <c r="AA53" s="111">
        <v>253802</v>
      </c>
      <c r="AB53" s="15">
        <v>843</v>
      </c>
      <c r="AC53" s="15">
        <v>249727</v>
      </c>
      <c r="AD53" s="15">
        <v>3232</v>
      </c>
      <c r="AE53" s="199"/>
      <c r="AF53" s="179"/>
      <c r="AG53" s="179"/>
      <c r="AH53" s="179"/>
      <c r="AI53" s="199"/>
      <c r="AJ53" s="179"/>
      <c r="AK53" s="179"/>
      <c r="AL53" s="179"/>
      <c r="AM53" s="109">
        <v>190</v>
      </c>
      <c r="AN53" s="15">
        <v>0</v>
      </c>
      <c r="AO53" s="15">
        <v>179</v>
      </c>
      <c r="AP53" s="19">
        <v>11</v>
      </c>
    </row>
    <row r="54" spans="2:42" x14ac:dyDescent="0.3">
      <c r="B54" s="243">
        <v>2015</v>
      </c>
      <c r="C54" s="156">
        <v>464730</v>
      </c>
      <c r="D54" s="131">
        <v>1671</v>
      </c>
      <c r="E54" s="15">
        <v>456876</v>
      </c>
      <c r="F54" s="70">
        <v>6183</v>
      </c>
      <c r="G54" s="111">
        <v>464281</v>
      </c>
      <c r="H54" s="15">
        <v>1671</v>
      </c>
      <c r="I54" s="15">
        <v>456454</v>
      </c>
      <c r="J54" s="15">
        <v>6156</v>
      </c>
      <c r="K54" s="199"/>
      <c r="L54" s="179"/>
      <c r="M54" s="179"/>
      <c r="N54" s="179"/>
      <c r="O54" s="199"/>
      <c r="P54" s="179"/>
      <c r="Q54" s="179"/>
      <c r="R54" s="179"/>
      <c r="S54" s="109">
        <v>449</v>
      </c>
      <c r="T54" s="15">
        <v>0</v>
      </c>
      <c r="U54" s="15">
        <v>422</v>
      </c>
      <c r="V54" s="70">
        <v>27</v>
      </c>
      <c r="W54" s="156">
        <v>221539</v>
      </c>
      <c r="X54" s="131">
        <v>828</v>
      </c>
      <c r="Y54" s="248">
        <v>217680</v>
      </c>
      <c r="Z54" s="249">
        <v>3031</v>
      </c>
      <c r="AA54" s="111">
        <v>221330</v>
      </c>
      <c r="AB54" s="15">
        <v>828</v>
      </c>
      <c r="AC54" s="15">
        <v>217484</v>
      </c>
      <c r="AD54" s="15">
        <v>3018</v>
      </c>
      <c r="AE54" s="199"/>
      <c r="AF54" s="179"/>
      <c r="AG54" s="179"/>
      <c r="AH54" s="179"/>
      <c r="AI54" s="199"/>
      <c r="AJ54" s="179"/>
      <c r="AK54" s="179"/>
      <c r="AL54" s="179"/>
      <c r="AM54" s="109">
        <v>209</v>
      </c>
      <c r="AN54" s="15">
        <v>0</v>
      </c>
      <c r="AO54" s="15">
        <v>196</v>
      </c>
      <c r="AP54" s="19">
        <v>13</v>
      </c>
    </row>
    <row r="55" spans="2:42" x14ac:dyDescent="0.3">
      <c r="B55" s="212">
        <v>2016</v>
      </c>
      <c r="C55" s="156">
        <v>472512</v>
      </c>
      <c r="D55" s="131">
        <v>1646</v>
      </c>
      <c r="E55" s="15">
        <v>464681</v>
      </c>
      <c r="F55" s="70">
        <v>6185</v>
      </c>
      <c r="G55" s="111">
        <v>472098</v>
      </c>
      <c r="H55" s="15">
        <v>1641</v>
      </c>
      <c r="I55" s="15">
        <v>464292</v>
      </c>
      <c r="J55" s="15">
        <v>6165</v>
      </c>
      <c r="K55" s="199"/>
      <c r="L55" s="179"/>
      <c r="M55" s="179"/>
      <c r="N55" s="179"/>
      <c r="O55" s="199"/>
      <c r="P55" s="179"/>
      <c r="Q55" s="179"/>
      <c r="R55" s="179"/>
      <c r="S55" s="109">
        <v>414</v>
      </c>
      <c r="T55" s="15">
        <v>5</v>
      </c>
      <c r="U55" s="15">
        <v>389</v>
      </c>
      <c r="V55" s="70">
        <v>20</v>
      </c>
      <c r="W55" s="156">
        <v>226669</v>
      </c>
      <c r="X55" s="131">
        <v>830</v>
      </c>
      <c r="Y55" s="15">
        <v>222803</v>
      </c>
      <c r="Z55" s="70">
        <v>3036</v>
      </c>
      <c r="AA55" s="111">
        <v>226477</v>
      </c>
      <c r="AB55" s="15">
        <v>828</v>
      </c>
      <c r="AC55" s="15">
        <v>222627</v>
      </c>
      <c r="AD55" s="15">
        <v>3022</v>
      </c>
      <c r="AE55" s="199"/>
      <c r="AF55" s="179"/>
      <c r="AG55" s="179"/>
      <c r="AH55" s="179"/>
      <c r="AI55" s="199"/>
      <c r="AJ55" s="179"/>
      <c r="AK55" s="179"/>
      <c r="AL55" s="179"/>
      <c r="AM55" s="109">
        <v>192</v>
      </c>
      <c r="AN55" s="15">
        <v>2</v>
      </c>
      <c r="AO55" s="15">
        <v>176</v>
      </c>
      <c r="AP55" s="19">
        <v>14</v>
      </c>
    </row>
    <row r="56" spans="2:42" x14ac:dyDescent="0.3">
      <c r="B56" s="212">
        <v>2017</v>
      </c>
      <c r="C56" s="156">
        <v>453921</v>
      </c>
      <c r="D56" s="131">
        <v>1611</v>
      </c>
      <c r="E56" s="15">
        <v>446132</v>
      </c>
      <c r="F56" s="70">
        <v>6178</v>
      </c>
      <c r="G56" s="111">
        <v>453637</v>
      </c>
      <c r="H56" s="15">
        <v>1602</v>
      </c>
      <c r="I56" s="15">
        <v>445866</v>
      </c>
      <c r="J56" s="15">
        <v>6169</v>
      </c>
      <c r="K56" s="199"/>
      <c r="L56" s="179"/>
      <c r="M56" s="179"/>
      <c r="N56" s="179"/>
      <c r="O56" s="199"/>
      <c r="P56" s="179"/>
      <c r="Q56" s="179"/>
      <c r="R56" s="179"/>
      <c r="S56" s="109">
        <v>284</v>
      </c>
      <c r="T56" s="15">
        <v>9</v>
      </c>
      <c r="U56" s="15">
        <v>266</v>
      </c>
      <c r="V56" s="70">
        <v>9</v>
      </c>
      <c r="W56" s="156">
        <v>218395</v>
      </c>
      <c r="X56" s="131">
        <v>811</v>
      </c>
      <c r="Y56" s="15">
        <v>214519</v>
      </c>
      <c r="Z56" s="70">
        <v>3065</v>
      </c>
      <c r="AA56" s="111">
        <v>218262</v>
      </c>
      <c r="AB56" s="15">
        <v>805</v>
      </c>
      <c r="AC56" s="15">
        <v>214395</v>
      </c>
      <c r="AD56" s="15">
        <v>3062</v>
      </c>
      <c r="AE56" s="199"/>
      <c r="AF56" s="179"/>
      <c r="AG56" s="179"/>
      <c r="AH56" s="179"/>
      <c r="AI56" s="199"/>
      <c r="AJ56" s="179"/>
      <c r="AK56" s="179"/>
      <c r="AL56" s="179"/>
      <c r="AM56" s="109">
        <f t="shared" ref="AM56:AM61" si="0">SUM(AN56:AP56)</f>
        <v>133</v>
      </c>
      <c r="AN56" s="15">
        <v>6</v>
      </c>
      <c r="AO56" s="15">
        <v>124</v>
      </c>
      <c r="AP56" s="19">
        <v>3</v>
      </c>
    </row>
    <row r="57" spans="2:42" x14ac:dyDescent="0.3">
      <c r="B57" s="212">
        <v>2018</v>
      </c>
      <c r="C57" s="156">
        <f t="shared" ref="C57:C63" si="1">SUM(D57:F57)</f>
        <v>418460</v>
      </c>
      <c r="D57" s="131">
        <v>1515</v>
      </c>
      <c r="E57" s="15">
        <v>410952</v>
      </c>
      <c r="F57" s="70">
        <v>5993</v>
      </c>
      <c r="G57" s="111">
        <f t="shared" ref="G57:G63" si="2">SUM(H57:J57)</f>
        <v>418198</v>
      </c>
      <c r="H57" s="15">
        <v>1511</v>
      </c>
      <c r="I57" s="15">
        <v>410707</v>
      </c>
      <c r="J57" s="15">
        <v>5980</v>
      </c>
      <c r="K57" s="199"/>
      <c r="L57" s="179"/>
      <c r="M57" s="179"/>
      <c r="N57" s="179"/>
      <c r="O57" s="199"/>
      <c r="P57" s="179"/>
      <c r="Q57" s="179"/>
      <c r="R57" s="179"/>
      <c r="S57" s="109">
        <f t="shared" ref="S57:S63" si="3">SUM(T57:V57)</f>
        <v>262</v>
      </c>
      <c r="T57" s="15">
        <v>4</v>
      </c>
      <c r="U57" s="15">
        <v>245</v>
      </c>
      <c r="V57" s="70">
        <v>13</v>
      </c>
      <c r="W57" s="156">
        <f t="shared" ref="W57:W63" si="4">SUM(X57:Z57)</f>
        <v>201571</v>
      </c>
      <c r="X57" s="131">
        <v>767</v>
      </c>
      <c r="Y57" s="15">
        <v>197786</v>
      </c>
      <c r="Z57" s="70">
        <v>3018</v>
      </c>
      <c r="AA57" s="111">
        <f t="shared" ref="AA57:AA63" si="5">SUM(AB57:AD57)</f>
        <v>201470</v>
      </c>
      <c r="AB57" s="15">
        <v>764</v>
      </c>
      <c r="AC57" s="15">
        <v>197693</v>
      </c>
      <c r="AD57" s="15">
        <v>3013</v>
      </c>
      <c r="AE57" s="199"/>
      <c r="AF57" s="179"/>
      <c r="AG57" s="179"/>
      <c r="AH57" s="179"/>
      <c r="AI57" s="199"/>
      <c r="AJ57" s="179"/>
      <c r="AK57" s="179"/>
      <c r="AL57" s="179"/>
      <c r="AM57" s="109">
        <f t="shared" si="0"/>
        <v>101</v>
      </c>
      <c r="AN57" s="15">
        <v>3</v>
      </c>
      <c r="AO57" s="15">
        <v>93</v>
      </c>
      <c r="AP57" s="19">
        <v>5</v>
      </c>
    </row>
    <row r="58" spans="2:42" ht="12.75" thickBot="1" x14ac:dyDescent="0.35">
      <c r="B58" s="12">
        <v>2019</v>
      </c>
      <c r="C58" s="157">
        <f t="shared" si="1"/>
        <v>432825</v>
      </c>
      <c r="D58" s="134">
        <v>1478</v>
      </c>
      <c r="E58" s="34">
        <v>425535</v>
      </c>
      <c r="F58" s="72">
        <v>5812</v>
      </c>
      <c r="G58" s="112">
        <f t="shared" si="2"/>
        <v>432507</v>
      </c>
      <c r="H58" s="34">
        <v>1478</v>
      </c>
      <c r="I58" s="34">
        <v>425235</v>
      </c>
      <c r="J58" s="34">
        <v>5794</v>
      </c>
      <c r="K58" s="200"/>
      <c r="L58" s="180"/>
      <c r="M58" s="180"/>
      <c r="N58" s="180"/>
      <c r="O58" s="200"/>
      <c r="P58" s="180"/>
      <c r="Q58" s="180"/>
      <c r="R58" s="180"/>
      <c r="S58" s="110">
        <f t="shared" si="3"/>
        <v>318</v>
      </c>
      <c r="T58" s="34">
        <v>0</v>
      </c>
      <c r="U58" s="34">
        <v>300</v>
      </c>
      <c r="V58" s="72">
        <v>18</v>
      </c>
      <c r="W58" s="157">
        <f t="shared" si="4"/>
        <v>209112</v>
      </c>
      <c r="X58" s="134">
        <v>732</v>
      </c>
      <c r="Y58" s="34">
        <v>205424</v>
      </c>
      <c r="Z58" s="72">
        <v>2956</v>
      </c>
      <c r="AA58" s="112">
        <f t="shared" si="5"/>
        <v>208986</v>
      </c>
      <c r="AB58" s="34">
        <v>732</v>
      </c>
      <c r="AC58" s="34">
        <v>205307</v>
      </c>
      <c r="AD58" s="34">
        <v>2947</v>
      </c>
      <c r="AE58" s="200"/>
      <c r="AF58" s="180"/>
      <c r="AG58" s="180"/>
      <c r="AH58" s="180"/>
      <c r="AI58" s="200"/>
      <c r="AJ58" s="180"/>
      <c r="AK58" s="180"/>
      <c r="AL58" s="180"/>
      <c r="AM58" s="110">
        <f t="shared" si="0"/>
        <v>126</v>
      </c>
      <c r="AN58" s="34">
        <v>0</v>
      </c>
      <c r="AO58" s="34">
        <v>117</v>
      </c>
      <c r="AP58" s="35">
        <v>9</v>
      </c>
    </row>
    <row r="59" spans="2:42" x14ac:dyDescent="0.3">
      <c r="B59" s="29">
        <v>2020</v>
      </c>
      <c r="C59" s="155">
        <f t="shared" si="1"/>
        <v>474688</v>
      </c>
      <c r="D59" s="133">
        <v>1466</v>
      </c>
      <c r="E59" s="31">
        <v>467440</v>
      </c>
      <c r="F59" s="77">
        <v>5782</v>
      </c>
      <c r="G59" s="116">
        <f t="shared" si="2"/>
        <v>474447</v>
      </c>
      <c r="H59" s="76">
        <v>1465</v>
      </c>
      <c r="I59" s="31">
        <v>467211</v>
      </c>
      <c r="J59" s="31">
        <v>5771</v>
      </c>
      <c r="K59" s="201"/>
      <c r="L59" s="178"/>
      <c r="M59" s="178"/>
      <c r="N59" s="178"/>
      <c r="O59" s="201"/>
      <c r="P59" s="178"/>
      <c r="Q59" s="178"/>
      <c r="R59" s="178"/>
      <c r="S59" s="117">
        <f t="shared" si="3"/>
        <v>241</v>
      </c>
      <c r="T59" s="31">
        <v>1</v>
      </c>
      <c r="U59" s="31">
        <v>229</v>
      </c>
      <c r="V59" s="77">
        <v>11</v>
      </c>
      <c r="W59" s="155">
        <f t="shared" si="4"/>
        <v>230561</v>
      </c>
      <c r="X59" s="133">
        <v>739</v>
      </c>
      <c r="Y59" s="31">
        <v>226906</v>
      </c>
      <c r="Z59" s="77">
        <v>2916</v>
      </c>
      <c r="AA59" s="116">
        <f t="shared" si="5"/>
        <v>230456</v>
      </c>
      <c r="AB59" s="31">
        <v>738</v>
      </c>
      <c r="AC59" s="31">
        <v>226809</v>
      </c>
      <c r="AD59" s="31">
        <v>2909</v>
      </c>
      <c r="AE59" s="201"/>
      <c r="AF59" s="178"/>
      <c r="AG59" s="178"/>
      <c r="AH59" s="178"/>
      <c r="AI59" s="201"/>
      <c r="AJ59" s="178"/>
      <c r="AK59" s="178"/>
      <c r="AL59" s="178"/>
      <c r="AM59" s="117">
        <f t="shared" si="0"/>
        <v>105</v>
      </c>
      <c r="AN59" s="31">
        <v>1</v>
      </c>
      <c r="AO59" s="31">
        <v>97</v>
      </c>
      <c r="AP59" s="32">
        <v>7</v>
      </c>
    </row>
    <row r="60" spans="2:42" x14ac:dyDescent="0.3">
      <c r="B60" s="211">
        <v>2021</v>
      </c>
      <c r="C60" s="156">
        <f t="shared" si="1"/>
        <v>450896</v>
      </c>
      <c r="D60" s="131">
        <v>1477</v>
      </c>
      <c r="E60" s="15">
        <v>443720</v>
      </c>
      <c r="F60" s="70">
        <v>5699</v>
      </c>
      <c r="G60" s="111">
        <f t="shared" si="2"/>
        <v>450678</v>
      </c>
      <c r="H60" s="15">
        <v>1477</v>
      </c>
      <c r="I60" s="15">
        <v>443525</v>
      </c>
      <c r="J60" s="15">
        <v>5676</v>
      </c>
      <c r="K60" s="199"/>
      <c r="L60" s="179"/>
      <c r="M60" s="179"/>
      <c r="N60" s="179"/>
      <c r="O60" s="199"/>
      <c r="P60" s="179"/>
      <c r="Q60" s="179"/>
      <c r="R60" s="179"/>
      <c r="S60" s="109">
        <f t="shared" si="3"/>
        <v>218</v>
      </c>
      <c r="T60" s="15">
        <v>0</v>
      </c>
      <c r="U60" s="15">
        <v>195</v>
      </c>
      <c r="V60" s="70">
        <v>23</v>
      </c>
      <c r="W60" s="156">
        <f t="shared" si="4"/>
        <v>218909</v>
      </c>
      <c r="X60" s="131">
        <v>728</v>
      </c>
      <c r="Y60" s="15">
        <v>215333</v>
      </c>
      <c r="Z60" s="70">
        <v>2848</v>
      </c>
      <c r="AA60" s="111">
        <f t="shared" si="5"/>
        <v>218809</v>
      </c>
      <c r="AB60" s="15">
        <v>728</v>
      </c>
      <c r="AC60" s="15">
        <v>215251</v>
      </c>
      <c r="AD60" s="15">
        <v>2830</v>
      </c>
      <c r="AE60" s="199"/>
      <c r="AF60" s="179"/>
      <c r="AG60" s="179"/>
      <c r="AH60" s="179"/>
      <c r="AI60" s="199"/>
      <c r="AJ60" s="179"/>
      <c r="AK60" s="179"/>
      <c r="AL60" s="179"/>
      <c r="AM60" s="109">
        <f t="shared" si="0"/>
        <v>100</v>
      </c>
      <c r="AN60" s="15">
        <v>0</v>
      </c>
      <c r="AO60" s="15">
        <v>82</v>
      </c>
      <c r="AP60" s="19">
        <v>18</v>
      </c>
    </row>
    <row r="61" spans="2:42" x14ac:dyDescent="0.3">
      <c r="B61" s="144">
        <v>2022</v>
      </c>
      <c r="C61" s="156">
        <f t="shared" si="1"/>
        <v>431698</v>
      </c>
      <c r="D61" s="131">
        <v>1467</v>
      </c>
      <c r="E61" s="15">
        <v>424731</v>
      </c>
      <c r="F61" s="70">
        <v>5500</v>
      </c>
      <c r="G61" s="111">
        <f t="shared" si="2"/>
        <v>431528</v>
      </c>
      <c r="H61" s="15">
        <v>1467</v>
      </c>
      <c r="I61" s="15">
        <v>424568</v>
      </c>
      <c r="J61" s="15">
        <v>5493</v>
      </c>
      <c r="K61" s="199"/>
      <c r="L61" s="179"/>
      <c r="M61" s="179"/>
      <c r="N61" s="179"/>
      <c r="O61" s="199"/>
      <c r="P61" s="179"/>
      <c r="Q61" s="179"/>
      <c r="R61" s="179"/>
      <c r="S61" s="109">
        <f t="shared" si="3"/>
        <v>170</v>
      </c>
      <c r="T61" s="15">
        <v>0</v>
      </c>
      <c r="U61" s="15">
        <v>163</v>
      </c>
      <c r="V61" s="70">
        <v>7</v>
      </c>
      <c r="W61" s="156">
        <f t="shared" si="4"/>
        <v>209448</v>
      </c>
      <c r="X61" s="131">
        <v>721</v>
      </c>
      <c r="Y61" s="15">
        <v>205984</v>
      </c>
      <c r="Z61" s="70">
        <v>2743</v>
      </c>
      <c r="AA61" s="111">
        <f t="shared" si="5"/>
        <v>209384</v>
      </c>
      <c r="AB61" s="15">
        <v>721</v>
      </c>
      <c r="AC61" s="15">
        <v>205926</v>
      </c>
      <c r="AD61" s="15">
        <v>2737</v>
      </c>
      <c r="AE61" s="199"/>
      <c r="AF61" s="179"/>
      <c r="AG61" s="179"/>
      <c r="AH61" s="179"/>
      <c r="AI61" s="199"/>
      <c r="AJ61" s="179"/>
      <c r="AK61" s="179"/>
      <c r="AL61" s="179"/>
      <c r="AM61" s="109">
        <f t="shared" si="0"/>
        <v>64</v>
      </c>
      <c r="AN61" s="15">
        <v>0</v>
      </c>
      <c r="AO61" s="15">
        <v>58</v>
      </c>
      <c r="AP61" s="19">
        <v>6</v>
      </c>
    </row>
    <row r="62" spans="2:42" x14ac:dyDescent="0.3">
      <c r="B62" s="211">
        <v>2023</v>
      </c>
      <c r="C62" s="156">
        <f t="shared" ref="C62" si="6">SUM(D62:F62)</f>
        <v>454592</v>
      </c>
      <c r="D62" s="131">
        <v>1437</v>
      </c>
      <c r="E62" s="15">
        <v>447294</v>
      </c>
      <c r="F62" s="70">
        <v>5861</v>
      </c>
      <c r="G62" s="111">
        <f t="shared" ref="G62" si="7">SUM(H62:J62)</f>
        <v>454422</v>
      </c>
      <c r="H62" s="15">
        <v>1437</v>
      </c>
      <c r="I62" s="15">
        <v>447128</v>
      </c>
      <c r="J62" s="15">
        <v>5857</v>
      </c>
      <c r="K62" s="199"/>
      <c r="L62" s="179"/>
      <c r="M62" s="179"/>
      <c r="N62" s="179"/>
      <c r="O62" s="199"/>
      <c r="P62" s="179"/>
      <c r="Q62" s="179"/>
      <c r="R62" s="179"/>
      <c r="S62" s="109">
        <f t="shared" ref="S62" si="8">SUM(T62:V62)</f>
        <v>170</v>
      </c>
      <c r="T62" s="15">
        <v>0</v>
      </c>
      <c r="U62" s="15">
        <v>166</v>
      </c>
      <c r="V62" s="70">
        <v>4</v>
      </c>
      <c r="W62" s="156">
        <f t="shared" ref="W62" si="9">SUM(X62:Z62)</f>
        <v>220380</v>
      </c>
      <c r="X62" s="131">
        <v>739</v>
      </c>
      <c r="Y62" s="15">
        <v>216728</v>
      </c>
      <c r="Z62" s="70">
        <v>2913</v>
      </c>
      <c r="AA62" s="111">
        <f t="shared" ref="AA62" si="10">SUM(AB62:AD62)</f>
        <v>220308</v>
      </c>
      <c r="AB62" s="15">
        <v>739</v>
      </c>
      <c r="AC62" s="15">
        <v>216658</v>
      </c>
      <c r="AD62" s="15">
        <v>2911</v>
      </c>
      <c r="AE62" s="199"/>
      <c r="AF62" s="179"/>
      <c r="AG62" s="179"/>
      <c r="AH62" s="179"/>
      <c r="AI62" s="199"/>
      <c r="AJ62" s="179"/>
      <c r="AK62" s="179"/>
      <c r="AL62" s="179"/>
      <c r="AM62" s="109">
        <f t="shared" ref="AM62" si="11">SUM(AN62:AP62)</f>
        <v>72</v>
      </c>
      <c r="AN62" s="15">
        <v>0</v>
      </c>
      <c r="AO62" s="15">
        <v>70</v>
      </c>
      <c r="AP62" s="19">
        <v>2</v>
      </c>
    </row>
    <row r="63" spans="2:42" ht="12.75" thickBot="1" x14ac:dyDescent="0.35">
      <c r="B63" s="10">
        <v>2024</v>
      </c>
      <c r="C63" s="157">
        <f t="shared" si="1"/>
        <v>456966</v>
      </c>
      <c r="D63" s="134">
        <v>1393</v>
      </c>
      <c r="E63" s="34">
        <v>449755</v>
      </c>
      <c r="F63" s="72">
        <v>5818</v>
      </c>
      <c r="G63" s="112">
        <f t="shared" si="2"/>
        <v>456783</v>
      </c>
      <c r="H63" s="34">
        <v>1393</v>
      </c>
      <c r="I63" s="34">
        <v>449577</v>
      </c>
      <c r="J63" s="34">
        <v>5813</v>
      </c>
      <c r="K63" s="200"/>
      <c r="L63" s="180"/>
      <c r="M63" s="180"/>
      <c r="N63" s="180"/>
      <c r="O63" s="200"/>
      <c r="P63" s="180"/>
      <c r="Q63" s="180"/>
      <c r="R63" s="180"/>
      <c r="S63" s="110">
        <f t="shared" si="3"/>
        <v>183</v>
      </c>
      <c r="T63" s="34">
        <v>0</v>
      </c>
      <c r="U63" s="34">
        <v>178</v>
      </c>
      <c r="V63" s="72">
        <v>5</v>
      </c>
      <c r="W63" s="157">
        <f t="shared" si="4"/>
        <v>222653</v>
      </c>
      <c r="X63" s="134">
        <v>702</v>
      </c>
      <c r="Y63" s="34">
        <v>219095</v>
      </c>
      <c r="Z63" s="72">
        <v>2856</v>
      </c>
      <c r="AA63" s="112">
        <f t="shared" si="5"/>
        <v>222583</v>
      </c>
      <c r="AB63" s="34">
        <v>702</v>
      </c>
      <c r="AC63" s="34">
        <v>219027</v>
      </c>
      <c r="AD63" s="34">
        <v>2854</v>
      </c>
      <c r="AE63" s="200"/>
      <c r="AF63" s="180"/>
      <c r="AG63" s="180"/>
      <c r="AH63" s="180"/>
      <c r="AI63" s="200"/>
      <c r="AJ63" s="180"/>
      <c r="AK63" s="180"/>
      <c r="AL63" s="180"/>
      <c r="AM63" s="110">
        <f t="shared" ref="AM63" si="12">SUM(AN63:AP63)</f>
        <v>70</v>
      </c>
      <c r="AN63" s="34">
        <v>0</v>
      </c>
      <c r="AO63" s="34">
        <v>68</v>
      </c>
      <c r="AP63" s="35">
        <v>2</v>
      </c>
    </row>
    <row r="64" spans="2:42" ht="13.5" x14ac:dyDescent="0.3">
      <c r="B64" s="238" t="s">
        <v>118</v>
      </c>
      <c r="C64" s="241"/>
      <c r="D64" s="241"/>
      <c r="E64" s="241"/>
      <c r="F64" s="241"/>
      <c r="G64" s="241"/>
      <c r="H64" s="241"/>
      <c r="I64" s="241"/>
      <c r="J64" s="241"/>
      <c r="K64" s="241"/>
    </row>
    <row r="65" spans="2:11" ht="13.5" x14ac:dyDescent="0.3">
      <c r="B65" s="238" t="s">
        <v>119</v>
      </c>
      <c r="C65" s="237"/>
      <c r="D65" s="237"/>
      <c r="E65" s="237"/>
      <c r="F65" s="237"/>
      <c r="G65" s="241"/>
      <c r="H65" s="241"/>
      <c r="I65" s="241"/>
      <c r="J65" s="241"/>
      <c r="K65" s="241"/>
    </row>
    <row r="66" spans="2:11" ht="13.5" x14ac:dyDescent="0.3">
      <c r="B66" s="238" t="s">
        <v>121</v>
      </c>
      <c r="C66" s="241"/>
      <c r="D66" s="241"/>
      <c r="E66" s="241"/>
      <c r="F66" s="241"/>
      <c r="G66" s="241"/>
      <c r="H66" s="241"/>
      <c r="I66" s="241"/>
      <c r="J66" s="241"/>
      <c r="K66" s="241"/>
    </row>
    <row r="67" spans="2:11" ht="13.5" x14ac:dyDescent="0.3">
      <c r="B67" s="273" t="s">
        <v>142</v>
      </c>
      <c r="C67" s="237"/>
      <c r="D67" s="237"/>
      <c r="E67" s="237"/>
      <c r="F67" s="237"/>
      <c r="G67" s="241"/>
      <c r="H67" s="241"/>
      <c r="I67" s="241"/>
      <c r="J67" s="241"/>
      <c r="K67" s="241"/>
    </row>
    <row r="68" spans="2:11" x14ac:dyDescent="0.3">
      <c r="B68" s="224"/>
    </row>
    <row r="97" spans="3:42" x14ac:dyDescent="0.3">
      <c r="C97" s="323"/>
      <c r="D97" s="323"/>
      <c r="E97" s="323"/>
      <c r="F97" s="323"/>
      <c r="G97" s="323"/>
      <c r="H97" s="323"/>
      <c r="I97" s="323"/>
      <c r="J97" s="323"/>
      <c r="K97" s="323"/>
      <c r="L97" s="323"/>
      <c r="M97" s="323"/>
      <c r="N97" s="323"/>
      <c r="O97" s="323"/>
      <c r="P97" s="323"/>
      <c r="Q97" s="323"/>
      <c r="R97" s="323"/>
      <c r="S97" s="323"/>
      <c r="T97" s="323"/>
      <c r="U97" s="323"/>
      <c r="V97" s="323"/>
      <c r="W97" s="323"/>
      <c r="X97" s="323"/>
      <c r="Y97" s="323"/>
      <c r="Z97" s="323"/>
      <c r="AA97" s="323"/>
      <c r="AB97" s="323"/>
      <c r="AC97" s="323"/>
      <c r="AD97" s="323"/>
      <c r="AE97" s="323"/>
      <c r="AF97" s="323"/>
      <c r="AG97" s="323"/>
      <c r="AH97" s="323"/>
      <c r="AI97" s="323"/>
      <c r="AJ97" s="323"/>
      <c r="AK97" s="323"/>
      <c r="AL97" s="323"/>
      <c r="AM97" s="323"/>
      <c r="AN97" s="323"/>
      <c r="AO97" s="323"/>
      <c r="AP97" s="323"/>
    </row>
    <row r="98" spans="3:42" x14ac:dyDescent="0.3">
      <c r="C98" s="323"/>
      <c r="D98" s="323"/>
      <c r="E98" s="323"/>
      <c r="F98" s="323"/>
      <c r="G98" s="323"/>
      <c r="H98" s="323"/>
      <c r="I98" s="323"/>
      <c r="J98" s="323"/>
      <c r="K98" s="323"/>
      <c r="L98" s="323"/>
      <c r="M98" s="323"/>
      <c r="N98" s="323"/>
      <c r="O98" s="323"/>
      <c r="P98" s="323"/>
      <c r="Q98" s="323"/>
      <c r="R98" s="323"/>
      <c r="S98" s="323"/>
      <c r="T98" s="323"/>
      <c r="U98" s="323"/>
      <c r="V98" s="323"/>
      <c r="W98" s="323"/>
      <c r="X98" s="323"/>
      <c r="Y98" s="323"/>
      <c r="Z98" s="323"/>
      <c r="AA98" s="323"/>
      <c r="AB98" s="323"/>
      <c r="AC98" s="323"/>
      <c r="AD98" s="323"/>
      <c r="AE98" s="323"/>
      <c r="AF98" s="323"/>
      <c r="AG98" s="323"/>
      <c r="AH98" s="323"/>
      <c r="AI98" s="323"/>
      <c r="AJ98" s="323"/>
      <c r="AK98" s="323"/>
      <c r="AL98" s="323"/>
      <c r="AM98" s="323"/>
      <c r="AN98" s="323"/>
      <c r="AO98" s="323"/>
      <c r="AP98" s="323"/>
    </row>
    <row r="99" spans="3:42" x14ac:dyDescent="0.3">
      <c r="C99" s="323"/>
      <c r="D99" s="323"/>
      <c r="E99" s="323"/>
      <c r="F99" s="323"/>
      <c r="G99" s="323"/>
      <c r="H99" s="323"/>
      <c r="I99" s="323"/>
      <c r="J99" s="323"/>
      <c r="K99" s="323"/>
      <c r="L99" s="323"/>
      <c r="M99" s="323"/>
      <c r="N99" s="323"/>
      <c r="O99" s="323"/>
      <c r="P99" s="323"/>
      <c r="Q99" s="323"/>
      <c r="R99" s="323"/>
      <c r="S99" s="323"/>
      <c r="T99" s="323"/>
      <c r="U99" s="323"/>
      <c r="V99" s="323"/>
      <c r="W99" s="323"/>
      <c r="X99" s="323"/>
      <c r="Y99" s="323"/>
      <c r="Z99" s="323"/>
      <c r="AA99" s="323"/>
      <c r="AB99" s="323"/>
      <c r="AC99" s="323"/>
      <c r="AD99" s="323"/>
      <c r="AE99" s="323"/>
      <c r="AF99" s="323"/>
      <c r="AG99" s="323"/>
      <c r="AH99" s="323"/>
      <c r="AI99" s="323"/>
      <c r="AJ99" s="323"/>
      <c r="AK99" s="323"/>
      <c r="AL99" s="323"/>
      <c r="AM99" s="323"/>
      <c r="AN99" s="323"/>
      <c r="AO99" s="323"/>
      <c r="AP99" s="323"/>
    </row>
    <row r="100" spans="3:42" x14ac:dyDescent="0.3">
      <c r="C100" s="323"/>
      <c r="D100" s="323"/>
      <c r="E100" s="323"/>
      <c r="F100" s="323"/>
      <c r="G100" s="323"/>
      <c r="H100" s="323"/>
      <c r="I100" s="323"/>
      <c r="J100" s="323"/>
      <c r="K100" s="323"/>
      <c r="L100" s="323"/>
      <c r="M100" s="323"/>
      <c r="N100" s="323"/>
      <c r="O100" s="323"/>
      <c r="P100" s="323"/>
      <c r="Q100" s="323"/>
      <c r="R100" s="323"/>
      <c r="S100" s="323"/>
      <c r="T100" s="323"/>
      <c r="U100" s="323"/>
      <c r="V100" s="323"/>
      <c r="W100" s="323"/>
      <c r="X100" s="323"/>
      <c r="Y100" s="323"/>
      <c r="Z100" s="323"/>
      <c r="AA100" s="323"/>
      <c r="AB100" s="323"/>
      <c r="AC100" s="323"/>
      <c r="AD100" s="323"/>
      <c r="AE100" s="323"/>
      <c r="AF100" s="323"/>
      <c r="AG100" s="323"/>
      <c r="AH100" s="323"/>
      <c r="AI100" s="323"/>
      <c r="AJ100" s="323"/>
      <c r="AK100" s="323"/>
      <c r="AL100" s="323"/>
      <c r="AM100" s="323"/>
      <c r="AN100" s="323"/>
      <c r="AO100" s="323"/>
      <c r="AP100" s="323"/>
    </row>
    <row r="101" spans="3:42" x14ac:dyDescent="0.3">
      <c r="C101" s="323"/>
      <c r="D101" s="323"/>
      <c r="E101" s="323"/>
      <c r="F101" s="323"/>
      <c r="G101" s="323"/>
      <c r="H101" s="323"/>
      <c r="I101" s="323"/>
      <c r="J101" s="323"/>
      <c r="K101" s="323"/>
      <c r="L101" s="323"/>
      <c r="M101" s="323"/>
      <c r="N101" s="323"/>
      <c r="O101" s="323"/>
      <c r="P101" s="323"/>
      <c r="Q101" s="323"/>
      <c r="R101" s="323"/>
      <c r="S101" s="323"/>
      <c r="T101" s="323"/>
      <c r="U101" s="323"/>
      <c r="V101" s="323"/>
      <c r="W101" s="323"/>
      <c r="X101" s="323"/>
      <c r="Y101" s="323"/>
      <c r="Z101" s="323"/>
      <c r="AA101" s="323"/>
      <c r="AB101" s="323"/>
      <c r="AC101" s="323"/>
      <c r="AD101" s="323"/>
      <c r="AE101" s="323"/>
      <c r="AF101" s="323"/>
      <c r="AG101" s="323"/>
      <c r="AH101" s="323"/>
      <c r="AI101" s="323"/>
      <c r="AJ101" s="323"/>
      <c r="AK101" s="323"/>
      <c r="AL101" s="323"/>
      <c r="AM101" s="323"/>
      <c r="AN101" s="323"/>
      <c r="AO101" s="323"/>
      <c r="AP101" s="323"/>
    </row>
    <row r="102" spans="3:42" x14ac:dyDescent="0.3">
      <c r="C102" s="323"/>
      <c r="D102" s="323"/>
      <c r="E102" s="323"/>
      <c r="F102" s="323"/>
      <c r="G102" s="323"/>
      <c r="H102" s="323"/>
      <c r="I102" s="323"/>
      <c r="J102" s="323"/>
      <c r="K102" s="323"/>
      <c r="L102" s="323"/>
      <c r="M102" s="323"/>
      <c r="N102" s="323"/>
      <c r="O102" s="323"/>
      <c r="P102" s="323"/>
      <c r="Q102" s="323"/>
      <c r="R102" s="323"/>
      <c r="S102" s="323"/>
      <c r="T102" s="323"/>
      <c r="U102" s="323"/>
      <c r="V102" s="323"/>
      <c r="W102" s="323"/>
      <c r="X102" s="323"/>
      <c r="Y102" s="323"/>
      <c r="Z102" s="323"/>
      <c r="AA102" s="323"/>
      <c r="AB102" s="323"/>
      <c r="AC102" s="323"/>
      <c r="AD102" s="323"/>
      <c r="AE102" s="323"/>
      <c r="AF102" s="323"/>
      <c r="AG102" s="323"/>
      <c r="AH102" s="323"/>
      <c r="AI102" s="323"/>
      <c r="AJ102" s="323"/>
      <c r="AK102" s="323"/>
      <c r="AL102" s="323"/>
      <c r="AM102" s="323"/>
      <c r="AN102" s="323"/>
      <c r="AO102" s="323"/>
      <c r="AP102" s="323"/>
    </row>
    <row r="103" spans="3:42" x14ac:dyDescent="0.3">
      <c r="C103" s="323"/>
      <c r="D103" s="323"/>
      <c r="E103" s="323"/>
      <c r="F103" s="323"/>
      <c r="G103" s="323"/>
      <c r="H103" s="323"/>
      <c r="I103" s="323"/>
      <c r="J103" s="323"/>
      <c r="K103" s="323"/>
      <c r="L103" s="323"/>
      <c r="M103" s="323"/>
      <c r="N103" s="323"/>
      <c r="O103" s="323"/>
      <c r="P103" s="323"/>
      <c r="Q103" s="323"/>
      <c r="R103" s="323"/>
      <c r="S103" s="323"/>
      <c r="T103" s="323"/>
      <c r="U103" s="323"/>
      <c r="V103" s="323"/>
      <c r="W103" s="323"/>
      <c r="X103" s="323"/>
      <c r="Y103" s="323"/>
      <c r="Z103" s="323"/>
      <c r="AA103" s="323"/>
      <c r="AB103" s="323"/>
      <c r="AC103" s="323"/>
      <c r="AD103" s="323"/>
      <c r="AE103" s="323"/>
      <c r="AF103" s="323"/>
      <c r="AG103" s="323"/>
      <c r="AH103" s="323"/>
      <c r="AI103" s="323"/>
      <c r="AJ103" s="323"/>
      <c r="AK103" s="323"/>
      <c r="AL103" s="323"/>
      <c r="AM103" s="323"/>
      <c r="AN103" s="323"/>
      <c r="AO103" s="323"/>
      <c r="AP103" s="323"/>
    </row>
    <row r="104" spans="3:42" x14ac:dyDescent="0.3">
      <c r="C104" s="323"/>
      <c r="D104" s="323"/>
      <c r="E104" s="323"/>
      <c r="F104" s="323"/>
      <c r="G104" s="323"/>
      <c r="H104" s="323"/>
      <c r="I104" s="323"/>
      <c r="J104" s="323"/>
      <c r="K104" s="323"/>
      <c r="L104" s="323"/>
      <c r="M104" s="323"/>
      <c r="N104" s="323"/>
      <c r="O104" s="323"/>
      <c r="P104" s="323"/>
      <c r="Q104" s="323"/>
      <c r="R104" s="323"/>
      <c r="S104" s="323"/>
      <c r="T104" s="323"/>
      <c r="U104" s="323"/>
      <c r="V104" s="323"/>
      <c r="W104" s="323"/>
      <c r="X104" s="323"/>
      <c r="Y104" s="323"/>
      <c r="Z104" s="323"/>
      <c r="AA104" s="323"/>
      <c r="AB104" s="323"/>
      <c r="AC104" s="323"/>
      <c r="AD104" s="323"/>
      <c r="AE104" s="323"/>
      <c r="AF104" s="323"/>
      <c r="AG104" s="323"/>
      <c r="AH104" s="323"/>
      <c r="AI104" s="323"/>
      <c r="AJ104" s="323"/>
      <c r="AK104" s="323"/>
      <c r="AL104" s="323"/>
      <c r="AM104" s="323"/>
      <c r="AN104" s="323"/>
      <c r="AO104" s="323"/>
      <c r="AP104" s="323"/>
    </row>
    <row r="105" spans="3:42" x14ac:dyDescent="0.3">
      <c r="C105" s="323"/>
      <c r="D105" s="323"/>
      <c r="E105" s="323"/>
      <c r="F105" s="323"/>
      <c r="G105" s="323"/>
      <c r="H105" s="323"/>
      <c r="I105" s="323"/>
      <c r="J105" s="323"/>
      <c r="K105" s="323"/>
      <c r="L105" s="323"/>
      <c r="M105" s="323"/>
      <c r="N105" s="323"/>
      <c r="O105" s="323"/>
      <c r="P105" s="323"/>
      <c r="Q105" s="323"/>
      <c r="R105" s="323"/>
      <c r="S105" s="323"/>
      <c r="T105" s="323"/>
      <c r="U105" s="323"/>
      <c r="V105" s="323"/>
      <c r="W105" s="323"/>
      <c r="X105" s="323"/>
      <c r="Y105" s="323"/>
      <c r="Z105" s="323"/>
      <c r="AA105" s="323"/>
      <c r="AB105" s="323"/>
      <c r="AC105" s="323"/>
      <c r="AD105" s="323"/>
      <c r="AE105" s="323"/>
      <c r="AF105" s="323"/>
      <c r="AG105" s="323"/>
      <c r="AH105" s="323"/>
      <c r="AI105" s="323"/>
      <c r="AJ105" s="323"/>
      <c r="AK105" s="323"/>
      <c r="AL105" s="323"/>
      <c r="AM105" s="323"/>
      <c r="AN105" s="323"/>
      <c r="AO105" s="323"/>
      <c r="AP105" s="323"/>
    </row>
    <row r="106" spans="3:42" x14ac:dyDescent="0.3">
      <c r="C106" s="323"/>
      <c r="D106" s="323"/>
      <c r="E106" s="323"/>
      <c r="F106" s="323"/>
      <c r="G106" s="323"/>
      <c r="H106" s="323"/>
      <c r="I106" s="323"/>
      <c r="J106" s="323"/>
      <c r="K106" s="323"/>
      <c r="L106" s="323"/>
      <c r="M106" s="323"/>
      <c r="N106" s="323"/>
      <c r="O106" s="323"/>
      <c r="P106" s="323"/>
      <c r="Q106" s="323"/>
      <c r="R106" s="323"/>
      <c r="S106" s="323"/>
      <c r="T106" s="323"/>
      <c r="U106" s="323"/>
      <c r="V106" s="323"/>
      <c r="W106" s="323"/>
      <c r="X106" s="323"/>
      <c r="Y106" s="323"/>
      <c r="Z106" s="323"/>
      <c r="AA106" s="323"/>
      <c r="AB106" s="323"/>
      <c r="AC106" s="323"/>
      <c r="AD106" s="323"/>
      <c r="AE106" s="323"/>
      <c r="AF106" s="323"/>
      <c r="AG106" s="323"/>
      <c r="AH106" s="323"/>
      <c r="AI106" s="323"/>
      <c r="AJ106" s="323"/>
      <c r="AK106" s="323"/>
      <c r="AL106" s="323"/>
      <c r="AM106" s="323"/>
      <c r="AN106" s="323"/>
      <c r="AO106" s="323"/>
      <c r="AP106" s="323"/>
    </row>
    <row r="107" spans="3:42" x14ac:dyDescent="0.3">
      <c r="C107" s="323"/>
      <c r="D107" s="323"/>
      <c r="E107" s="323"/>
      <c r="F107" s="323"/>
      <c r="G107" s="323"/>
      <c r="H107" s="323"/>
      <c r="I107" s="323"/>
      <c r="J107" s="323"/>
      <c r="K107" s="323"/>
      <c r="L107" s="323"/>
      <c r="M107" s="323"/>
      <c r="N107" s="323"/>
      <c r="O107" s="323"/>
      <c r="P107" s="323"/>
      <c r="Q107" s="323"/>
      <c r="R107" s="323"/>
      <c r="S107" s="323"/>
      <c r="T107" s="323"/>
      <c r="U107" s="323"/>
      <c r="V107" s="323"/>
      <c r="W107" s="323"/>
      <c r="X107" s="323"/>
      <c r="Y107" s="323"/>
      <c r="Z107" s="323"/>
      <c r="AA107" s="323"/>
      <c r="AB107" s="323"/>
      <c r="AC107" s="323"/>
      <c r="AD107" s="323"/>
      <c r="AE107" s="323"/>
      <c r="AF107" s="323"/>
      <c r="AG107" s="323"/>
      <c r="AH107" s="323"/>
      <c r="AI107" s="323"/>
      <c r="AJ107" s="323"/>
      <c r="AK107" s="323"/>
      <c r="AL107" s="323"/>
      <c r="AM107" s="323"/>
      <c r="AN107" s="323"/>
      <c r="AO107" s="323"/>
      <c r="AP107" s="323"/>
    </row>
    <row r="108" spans="3:42" x14ac:dyDescent="0.3">
      <c r="C108" s="323"/>
      <c r="D108" s="323"/>
      <c r="E108" s="323"/>
      <c r="F108" s="323"/>
      <c r="G108" s="323"/>
      <c r="H108" s="323"/>
      <c r="I108" s="323"/>
      <c r="J108" s="323"/>
      <c r="K108" s="323"/>
      <c r="L108" s="323"/>
      <c r="M108" s="323"/>
      <c r="N108" s="323"/>
      <c r="O108" s="323"/>
      <c r="P108" s="323"/>
      <c r="Q108" s="323"/>
      <c r="R108" s="323"/>
      <c r="S108" s="323"/>
      <c r="T108" s="323"/>
      <c r="U108" s="323"/>
      <c r="V108" s="323"/>
      <c r="W108" s="323"/>
      <c r="X108" s="323"/>
      <c r="Y108" s="323"/>
      <c r="Z108" s="323"/>
      <c r="AA108" s="323"/>
      <c r="AB108" s="323"/>
      <c r="AC108" s="323"/>
      <c r="AD108" s="323"/>
      <c r="AE108" s="323"/>
      <c r="AF108" s="323"/>
      <c r="AG108" s="323"/>
      <c r="AH108" s="323"/>
      <c r="AI108" s="323"/>
      <c r="AJ108" s="323"/>
      <c r="AK108" s="323"/>
      <c r="AL108" s="323"/>
      <c r="AM108" s="323"/>
      <c r="AN108" s="323"/>
      <c r="AO108" s="323"/>
      <c r="AP108" s="323"/>
    </row>
    <row r="109" spans="3:42" x14ac:dyDescent="0.3">
      <c r="C109" s="323"/>
      <c r="D109" s="323"/>
      <c r="E109" s="323"/>
      <c r="F109" s="323"/>
      <c r="G109" s="323"/>
      <c r="H109" s="323"/>
      <c r="I109" s="323"/>
      <c r="J109" s="323"/>
      <c r="K109" s="323"/>
      <c r="L109" s="323"/>
      <c r="M109" s="323"/>
      <c r="N109" s="323"/>
      <c r="O109" s="323"/>
      <c r="P109" s="323"/>
      <c r="Q109" s="323"/>
      <c r="R109" s="323"/>
      <c r="S109" s="323"/>
      <c r="T109" s="323"/>
      <c r="U109" s="323"/>
      <c r="V109" s="323"/>
      <c r="W109" s="323"/>
      <c r="X109" s="323"/>
      <c r="Y109" s="323"/>
      <c r="Z109" s="323"/>
      <c r="AA109" s="323"/>
      <c r="AB109" s="323"/>
      <c r="AC109" s="323"/>
      <c r="AD109" s="323"/>
      <c r="AE109" s="323"/>
      <c r="AF109" s="323"/>
      <c r="AG109" s="323"/>
      <c r="AH109" s="323"/>
      <c r="AI109" s="323"/>
      <c r="AJ109" s="323"/>
      <c r="AK109" s="323"/>
      <c r="AL109" s="323"/>
      <c r="AM109" s="323"/>
      <c r="AN109" s="323"/>
      <c r="AO109" s="323"/>
      <c r="AP109" s="323"/>
    </row>
    <row r="110" spans="3:42" x14ac:dyDescent="0.3">
      <c r="C110" s="323"/>
      <c r="D110" s="323"/>
      <c r="E110" s="323"/>
      <c r="F110" s="323"/>
      <c r="G110" s="323"/>
      <c r="H110" s="323"/>
      <c r="I110" s="323"/>
      <c r="J110" s="323"/>
      <c r="K110" s="323"/>
      <c r="L110" s="323"/>
      <c r="M110" s="323"/>
      <c r="N110" s="323"/>
      <c r="O110" s="323"/>
      <c r="P110" s="323"/>
      <c r="Q110" s="323"/>
      <c r="R110" s="323"/>
      <c r="S110" s="323"/>
      <c r="T110" s="323"/>
      <c r="U110" s="323"/>
      <c r="V110" s="323"/>
      <c r="W110" s="323"/>
      <c r="X110" s="323"/>
      <c r="Y110" s="323"/>
      <c r="Z110" s="323"/>
      <c r="AA110" s="323"/>
      <c r="AB110" s="323"/>
      <c r="AC110" s="323"/>
      <c r="AD110" s="323"/>
      <c r="AE110" s="323"/>
      <c r="AF110" s="323"/>
      <c r="AG110" s="323"/>
      <c r="AH110" s="323"/>
      <c r="AI110" s="323"/>
      <c r="AJ110" s="323"/>
      <c r="AK110" s="323"/>
      <c r="AL110" s="323"/>
      <c r="AM110" s="323"/>
      <c r="AN110" s="323"/>
      <c r="AO110" s="323"/>
      <c r="AP110" s="323"/>
    </row>
    <row r="111" spans="3:42" x14ac:dyDescent="0.3">
      <c r="C111" s="323"/>
      <c r="D111" s="323"/>
      <c r="E111" s="323"/>
      <c r="F111" s="323"/>
      <c r="G111" s="323"/>
      <c r="H111" s="323"/>
      <c r="I111" s="323"/>
      <c r="J111" s="323"/>
      <c r="K111" s="323"/>
      <c r="L111" s="323"/>
      <c r="M111" s="323"/>
      <c r="N111" s="323"/>
      <c r="O111" s="323"/>
      <c r="P111" s="323"/>
      <c r="Q111" s="323"/>
      <c r="R111" s="323"/>
      <c r="S111" s="323"/>
      <c r="T111" s="323"/>
      <c r="U111" s="323"/>
      <c r="V111" s="323"/>
      <c r="W111" s="323"/>
      <c r="X111" s="323"/>
      <c r="Y111" s="323"/>
      <c r="Z111" s="323"/>
      <c r="AA111" s="323"/>
      <c r="AB111" s="323"/>
      <c r="AC111" s="323"/>
      <c r="AD111" s="323"/>
      <c r="AE111" s="323"/>
      <c r="AF111" s="323"/>
      <c r="AG111" s="323"/>
      <c r="AH111" s="323"/>
      <c r="AI111" s="323"/>
      <c r="AJ111" s="323"/>
      <c r="AK111" s="323"/>
      <c r="AL111" s="323"/>
      <c r="AM111" s="323"/>
      <c r="AN111" s="323"/>
      <c r="AO111" s="323"/>
      <c r="AP111" s="323"/>
    </row>
    <row r="112" spans="3:42" x14ac:dyDescent="0.3">
      <c r="C112" s="323"/>
      <c r="D112" s="323"/>
      <c r="E112" s="323"/>
      <c r="F112" s="323"/>
      <c r="G112" s="323"/>
      <c r="H112" s="323"/>
      <c r="I112" s="323"/>
      <c r="J112" s="323"/>
      <c r="K112" s="323"/>
      <c r="L112" s="323"/>
      <c r="M112" s="323"/>
      <c r="N112" s="323"/>
      <c r="O112" s="323"/>
      <c r="P112" s="323"/>
      <c r="Q112" s="323"/>
      <c r="R112" s="323"/>
      <c r="S112" s="323"/>
      <c r="T112" s="323"/>
      <c r="U112" s="323"/>
      <c r="V112" s="323"/>
      <c r="W112" s="323"/>
      <c r="X112" s="323"/>
      <c r="Y112" s="323"/>
      <c r="Z112" s="323"/>
      <c r="AA112" s="323"/>
      <c r="AB112" s="323"/>
      <c r="AC112" s="323"/>
      <c r="AD112" s="323"/>
      <c r="AE112" s="323"/>
      <c r="AF112" s="323"/>
      <c r="AG112" s="323"/>
      <c r="AH112" s="323"/>
      <c r="AI112" s="323"/>
      <c r="AJ112" s="323"/>
      <c r="AK112" s="323"/>
      <c r="AL112" s="323"/>
      <c r="AM112" s="323"/>
      <c r="AN112" s="323"/>
      <c r="AO112" s="323"/>
      <c r="AP112" s="323"/>
    </row>
    <row r="113" spans="3:42" x14ac:dyDescent="0.3">
      <c r="C113" s="323"/>
      <c r="D113" s="323"/>
      <c r="E113" s="323"/>
      <c r="F113" s="323"/>
      <c r="G113" s="323"/>
      <c r="H113" s="323"/>
      <c r="I113" s="323"/>
      <c r="J113" s="323"/>
      <c r="K113" s="323"/>
      <c r="L113" s="323"/>
      <c r="M113" s="323"/>
      <c r="N113" s="323"/>
      <c r="O113" s="323"/>
      <c r="P113" s="323"/>
      <c r="Q113" s="323"/>
      <c r="R113" s="323"/>
      <c r="S113" s="323"/>
      <c r="T113" s="323"/>
      <c r="U113" s="323"/>
      <c r="V113" s="323"/>
      <c r="W113" s="323"/>
      <c r="X113" s="323"/>
      <c r="Y113" s="323"/>
      <c r="Z113" s="323"/>
      <c r="AA113" s="323"/>
      <c r="AB113" s="323"/>
      <c r="AC113" s="323"/>
      <c r="AD113" s="323"/>
      <c r="AE113" s="323"/>
      <c r="AF113" s="323"/>
      <c r="AG113" s="323"/>
      <c r="AH113" s="323"/>
      <c r="AI113" s="323"/>
      <c r="AJ113" s="323"/>
      <c r="AK113" s="323"/>
      <c r="AL113" s="323"/>
      <c r="AM113" s="323"/>
      <c r="AN113" s="323"/>
      <c r="AO113" s="323"/>
      <c r="AP113" s="323"/>
    </row>
    <row r="114" spans="3:42" x14ac:dyDescent="0.3">
      <c r="C114" s="323"/>
      <c r="D114" s="323"/>
      <c r="E114" s="323"/>
      <c r="F114" s="323"/>
      <c r="G114" s="323"/>
      <c r="H114" s="323"/>
      <c r="I114" s="323"/>
      <c r="J114" s="323"/>
      <c r="K114" s="323"/>
      <c r="L114" s="323"/>
      <c r="M114" s="323"/>
      <c r="N114" s="323"/>
      <c r="O114" s="323"/>
      <c r="P114" s="323"/>
      <c r="Q114" s="323"/>
      <c r="R114" s="323"/>
      <c r="S114" s="323"/>
      <c r="T114" s="323"/>
      <c r="U114" s="323"/>
      <c r="V114" s="323"/>
      <c r="W114" s="323"/>
      <c r="X114" s="323"/>
      <c r="Y114" s="323"/>
      <c r="Z114" s="323"/>
      <c r="AA114" s="323"/>
      <c r="AB114" s="323"/>
      <c r="AC114" s="323"/>
      <c r="AD114" s="323"/>
      <c r="AE114" s="323"/>
      <c r="AF114" s="323"/>
      <c r="AG114" s="323"/>
      <c r="AH114" s="323"/>
      <c r="AI114" s="323"/>
      <c r="AJ114" s="323"/>
      <c r="AK114" s="323"/>
      <c r="AL114" s="323"/>
      <c r="AM114" s="323"/>
      <c r="AN114" s="323"/>
      <c r="AO114" s="323"/>
      <c r="AP114" s="323"/>
    </row>
    <row r="115" spans="3:42" x14ac:dyDescent="0.3">
      <c r="C115" s="323"/>
      <c r="D115" s="323"/>
      <c r="E115" s="323"/>
      <c r="F115" s="323"/>
      <c r="G115" s="323"/>
      <c r="H115" s="323"/>
      <c r="I115" s="323"/>
      <c r="J115" s="323"/>
      <c r="K115" s="323"/>
      <c r="L115" s="323"/>
      <c r="M115" s="323"/>
      <c r="N115" s="323"/>
      <c r="O115" s="323"/>
      <c r="P115" s="323"/>
      <c r="Q115" s="323"/>
      <c r="R115" s="323"/>
      <c r="S115" s="323"/>
      <c r="T115" s="323"/>
      <c r="U115" s="323"/>
      <c r="V115" s="323"/>
      <c r="W115" s="323"/>
      <c r="X115" s="323"/>
      <c r="Y115" s="323"/>
      <c r="Z115" s="323"/>
      <c r="AA115" s="323"/>
      <c r="AB115" s="323"/>
      <c r="AC115" s="323"/>
      <c r="AD115" s="323"/>
      <c r="AE115" s="323"/>
      <c r="AF115" s="323"/>
      <c r="AG115" s="323"/>
      <c r="AH115" s="323"/>
      <c r="AI115" s="323"/>
      <c r="AJ115" s="323"/>
      <c r="AK115" s="323"/>
      <c r="AL115" s="323"/>
      <c r="AM115" s="323"/>
      <c r="AN115" s="323"/>
      <c r="AO115" s="323"/>
      <c r="AP115" s="323"/>
    </row>
    <row r="116" spans="3:42" x14ac:dyDescent="0.3">
      <c r="C116" s="323"/>
      <c r="D116" s="323"/>
      <c r="E116" s="323"/>
      <c r="F116" s="323"/>
      <c r="G116" s="323"/>
      <c r="H116" s="323"/>
      <c r="I116" s="323"/>
      <c r="J116" s="323"/>
      <c r="K116" s="323"/>
      <c r="L116" s="323"/>
      <c r="M116" s="323"/>
      <c r="N116" s="323"/>
      <c r="O116" s="323"/>
      <c r="P116" s="323"/>
      <c r="Q116" s="323"/>
      <c r="R116" s="323"/>
      <c r="S116" s="323"/>
      <c r="T116" s="323"/>
      <c r="U116" s="323"/>
      <c r="V116" s="323"/>
      <c r="W116" s="323"/>
      <c r="X116" s="323"/>
      <c r="Y116" s="323"/>
      <c r="Z116" s="323"/>
      <c r="AA116" s="323"/>
      <c r="AB116" s="323"/>
      <c r="AC116" s="323"/>
      <c r="AD116" s="323"/>
      <c r="AE116" s="323"/>
      <c r="AF116" s="323"/>
      <c r="AG116" s="323"/>
      <c r="AH116" s="323"/>
      <c r="AI116" s="323"/>
      <c r="AJ116" s="323"/>
      <c r="AK116" s="323"/>
      <c r="AL116" s="323"/>
      <c r="AM116" s="323"/>
      <c r="AN116" s="323"/>
      <c r="AO116" s="323"/>
      <c r="AP116" s="323"/>
    </row>
  </sheetData>
  <mergeCells count="10">
    <mergeCell ref="AM2:AP2"/>
    <mergeCell ref="G2:J2"/>
    <mergeCell ref="K2:N2"/>
    <mergeCell ref="O2:R2"/>
    <mergeCell ref="S2:V2"/>
    <mergeCell ref="C2:F2"/>
    <mergeCell ref="W2:Z2"/>
    <mergeCell ref="AA2:AD2"/>
    <mergeCell ref="AE2:AH2"/>
    <mergeCell ref="AI2:AL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8</vt:i4>
      </vt:variant>
    </vt:vector>
  </HeadingPairs>
  <TitlesOfParts>
    <vt:vector size="8" baseType="lpstr">
      <vt:lpstr>학생수_설립별(1965-)</vt:lpstr>
      <vt:lpstr>학생수_시도별(1965-)</vt:lpstr>
      <vt:lpstr>학생수_학년별(1965-)</vt:lpstr>
      <vt:lpstr>학생수_연령별(1965-)</vt:lpstr>
      <vt:lpstr>취학률(1965-)</vt:lpstr>
      <vt:lpstr>졸업자_진학자_진학률(1965-)</vt:lpstr>
      <vt:lpstr>졸업자_설립별(1965-)</vt:lpstr>
      <vt:lpstr>진학자_진학학교구분(1965-)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한효진</dc:creator>
  <cp:lastModifiedBy>USER</cp:lastModifiedBy>
  <dcterms:created xsi:type="dcterms:W3CDTF">2012-08-16T06:31:36Z</dcterms:created>
  <dcterms:modified xsi:type="dcterms:W3CDTF">2025-01-31T06:41:11Z</dcterms:modified>
</cp:coreProperties>
</file>