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0 시계열 유치원(1965-2024)_250204\"/>
    </mc:Choice>
  </mc:AlternateContent>
  <bookViews>
    <workbookView xWindow="0" yWindow="0" windowWidth="28800" windowHeight="11760"/>
  </bookViews>
  <sheets>
    <sheet name="교원수_설립별(1965-)" sheetId="1" r:id="rId1"/>
    <sheet name="교원수_시도별(1965-)" sheetId="2" r:id="rId2"/>
    <sheet name="교원수_직위별(1965-)" sheetId="3" r:id="rId3"/>
  </sheets>
  <calcPr calcId="162913"/>
</workbook>
</file>

<file path=xl/calcChain.xml><?xml version="1.0" encoding="utf-8"?>
<calcChain xmlns="http://schemas.openxmlformats.org/spreadsheetml/2006/main">
  <c r="I63" i="2" l="1"/>
  <c r="H63" i="2"/>
  <c r="G63" i="2"/>
  <c r="F63" i="2"/>
  <c r="C63" i="2" s="1"/>
  <c r="E63" i="2"/>
  <c r="D63" i="2"/>
  <c r="K63" i="1"/>
  <c r="N63" i="1" l="1"/>
  <c r="M63" i="1"/>
  <c r="L63" i="1"/>
  <c r="C62" i="3" l="1"/>
  <c r="D62" i="2"/>
  <c r="E62" i="2"/>
  <c r="F62" i="2"/>
  <c r="G62" i="2"/>
  <c r="H62" i="2"/>
  <c r="I62" i="2"/>
  <c r="J62" i="2"/>
  <c r="O62" i="1"/>
  <c r="C62" i="1"/>
  <c r="K62" i="1" s="1"/>
  <c r="G62" i="1"/>
  <c r="L62" i="1"/>
  <c r="M62" i="1"/>
  <c r="N62" i="1"/>
  <c r="C62" i="2" l="1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I37" i="2"/>
  <c r="H37" i="2"/>
  <c r="G37" i="2"/>
  <c r="F37" i="2"/>
  <c r="E37" i="2"/>
  <c r="D37" i="2"/>
  <c r="I36" i="2"/>
  <c r="H36" i="2"/>
  <c r="G36" i="2"/>
  <c r="F36" i="2"/>
  <c r="E36" i="2"/>
  <c r="D36" i="2"/>
  <c r="C36" i="2" s="1"/>
  <c r="I35" i="2"/>
  <c r="H35" i="2"/>
  <c r="G35" i="2"/>
  <c r="F35" i="2"/>
  <c r="E35" i="2"/>
  <c r="D35" i="2"/>
  <c r="C35" i="2" s="1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C32" i="2" s="1"/>
  <c r="I31" i="2"/>
  <c r="H31" i="2"/>
  <c r="G31" i="2"/>
  <c r="F31" i="2"/>
  <c r="E31" i="2"/>
  <c r="D31" i="2"/>
  <c r="C31" i="2" s="1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C28" i="2" s="1"/>
  <c r="I27" i="2"/>
  <c r="H27" i="2"/>
  <c r="G27" i="2"/>
  <c r="F27" i="2"/>
  <c r="E27" i="2"/>
  <c r="D27" i="2"/>
  <c r="C27" i="2" s="1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C24" i="2" s="1"/>
  <c r="I23" i="2"/>
  <c r="H23" i="2"/>
  <c r="G23" i="2"/>
  <c r="F23" i="2"/>
  <c r="E23" i="2"/>
  <c r="D23" i="2"/>
  <c r="C23" i="2" s="1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C20" i="2" s="1"/>
  <c r="I19" i="2"/>
  <c r="H19" i="2"/>
  <c r="G19" i="2"/>
  <c r="F19" i="2"/>
  <c r="E19" i="2"/>
  <c r="D19" i="2"/>
  <c r="C19" i="2" s="1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C16" i="2" s="1"/>
  <c r="I15" i="2"/>
  <c r="H15" i="2"/>
  <c r="G15" i="2"/>
  <c r="F15" i="2"/>
  <c r="E15" i="2"/>
  <c r="D15" i="2"/>
  <c r="C15" i="2" s="1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C12" i="2" s="1"/>
  <c r="I11" i="2"/>
  <c r="H11" i="2"/>
  <c r="G11" i="2"/>
  <c r="F11" i="2"/>
  <c r="E11" i="2"/>
  <c r="D11" i="2"/>
  <c r="C11" i="2" s="1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C8" i="2" s="1"/>
  <c r="I7" i="2"/>
  <c r="H7" i="2"/>
  <c r="G7" i="2"/>
  <c r="F7" i="2"/>
  <c r="E7" i="2"/>
  <c r="D7" i="2"/>
  <c r="C7" i="2" s="1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4" i="2" s="1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9" i="2" l="1"/>
  <c r="C13" i="2"/>
  <c r="C17" i="2"/>
  <c r="C21" i="2"/>
  <c r="C33" i="2"/>
  <c r="C37" i="2"/>
  <c r="C6" i="2"/>
  <c r="C30" i="2"/>
  <c r="C14" i="2"/>
  <c r="C18" i="2"/>
  <c r="C26" i="2"/>
  <c r="C34" i="2"/>
  <c r="C5" i="2"/>
  <c r="C25" i="2"/>
  <c r="C29" i="2"/>
  <c r="C22" i="2"/>
  <c r="C10" i="2"/>
  <c r="C61" i="2"/>
  <c r="J61" i="2"/>
  <c r="C61" i="1"/>
  <c r="G61" i="1"/>
  <c r="L61" i="1"/>
  <c r="M61" i="1"/>
  <c r="N61" i="1"/>
  <c r="K61" i="1" l="1"/>
  <c r="O61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4" i="1"/>
  <c r="M4" i="1"/>
  <c r="N4" i="1"/>
  <c r="K4" i="1"/>
  <c r="C60" i="2" l="1"/>
  <c r="J60" i="2"/>
  <c r="C60" i="1"/>
  <c r="G60" i="1"/>
  <c r="K60" i="1" l="1"/>
  <c r="O60" i="1"/>
  <c r="C59" i="2"/>
  <c r="J59" i="2"/>
  <c r="C59" i="1"/>
  <c r="G59" i="1"/>
  <c r="O59" i="1" l="1"/>
  <c r="K59" i="1"/>
  <c r="C58" i="2"/>
  <c r="J58" i="2"/>
  <c r="C58" i="1"/>
  <c r="G58" i="1"/>
  <c r="O58" i="1" s="1"/>
  <c r="K58" i="1" l="1"/>
  <c r="J57" i="2"/>
  <c r="C57" i="2"/>
  <c r="G57" i="1"/>
  <c r="C57" i="1"/>
  <c r="K57" i="1" l="1"/>
  <c r="O57" i="1"/>
  <c r="I56" i="2" l="1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O56" i="1"/>
  <c r="O55" i="1"/>
  <c r="O42" i="1"/>
  <c r="O54" i="1" l="1"/>
  <c r="O53" i="1"/>
  <c r="O52" i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4" i="1"/>
  <c r="I51" i="2" l="1"/>
  <c r="H51" i="2"/>
  <c r="G51" i="2"/>
  <c r="F51" i="2"/>
  <c r="E51" i="2"/>
  <c r="D51" i="2"/>
  <c r="C51" i="2" s="1"/>
  <c r="I38" i="2" l="1"/>
  <c r="I39" i="2"/>
  <c r="I40" i="2"/>
  <c r="I41" i="2"/>
  <c r="I42" i="2"/>
  <c r="I43" i="2"/>
  <c r="I44" i="2"/>
  <c r="I45" i="2"/>
  <c r="I46" i="2"/>
  <c r="I47" i="2"/>
  <c r="I48" i="2"/>
  <c r="I49" i="2"/>
  <c r="I50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D38" i="2"/>
  <c r="C38" i="2" s="1"/>
  <c r="D39" i="2"/>
  <c r="C39" i="2" s="1"/>
  <c r="D40" i="2"/>
  <c r="C40" i="2" s="1"/>
  <c r="D41" i="2"/>
  <c r="C41" i="2" s="1"/>
  <c r="D42" i="2"/>
  <c r="C42" i="2" s="1"/>
  <c r="D43" i="2"/>
  <c r="C43" i="2" s="1"/>
  <c r="D44" i="2"/>
  <c r="C44" i="2" s="1"/>
  <c r="D45" i="2"/>
  <c r="D46" i="2"/>
  <c r="D47" i="2"/>
  <c r="D48" i="2"/>
  <c r="D49" i="2"/>
  <c r="D50" i="2"/>
  <c r="C50" i="2" l="1"/>
  <c r="C47" i="2"/>
  <c r="C49" i="2"/>
  <c r="C48" i="2"/>
  <c r="C46" i="2"/>
  <c r="C45" i="2"/>
</calcChain>
</file>

<file path=xl/sharedStrings.xml><?xml version="1.0" encoding="utf-8"?>
<sst xmlns="http://schemas.openxmlformats.org/spreadsheetml/2006/main" count="67" uniqueCount="61">
  <si>
    <t>교원수</t>
  </si>
  <si>
    <t>교원수(여)</t>
  </si>
  <si>
    <t>시도별 교원수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</si>
  <si>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</si>
  <si>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</si>
  <si>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</si>
  <si>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</si>
  <si>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</si>
  <si>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</si>
  <si>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</si>
  <si>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</si>
  <si>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</si>
  <si>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</si>
  <si>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</si>
  <si>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</si>
  <si>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</si>
  <si>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</si>
  <si>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</si>
  <si>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</si>
  <si>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직위별 교원수</t>
  </si>
  <si>
    <t>계</t>
  </si>
  <si>
    <t>교장</t>
  </si>
  <si>
    <t>교감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</si>
  <si>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</si>
  <si>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</si>
  <si>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</si>
  <si>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</si>
  <si>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년도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</si>
  <si>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</si>
  <si>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</si>
  <si>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</si>
  <si>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</si>
  <si>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</si>
  <si>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</si>
  <si>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보직교사</t>
    <phoneticPr fontId="2" type="noConversion"/>
  </si>
  <si>
    <t>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</si>
  <si>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</si>
  <si>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</si>
  <si>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</si>
  <si>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권역별 교원수</t>
    <phoneticPr fontId="2" type="noConversion"/>
  </si>
  <si>
    <t>세종</t>
    <phoneticPr fontId="2" type="noConversion"/>
  </si>
  <si>
    <t>수석교사</t>
    <phoneticPr fontId="2" type="noConversion"/>
  </si>
  <si>
    <t>여교원 비율</t>
    <phoneticPr fontId="2" type="noConversion"/>
  </si>
  <si>
    <t>교원수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</si>
  <si>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</si>
  <si>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</si>
  <si>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>출처: 한국교육개발원 [교육통계연보], https://kess.kedi.re.kr/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</si>
  <si>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</si>
  <si>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</si>
  <si>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교원수(남)</t>
    <phoneticPr fontId="2" type="noConversion"/>
  </si>
  <si>
    <t>전체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</si>
  <si>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</si>
  <si>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</si>
  <si>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</si>
  <si>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</si>
  <si>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전체(남)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</si>
  <si>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</si>
  <si>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</si>
  <si>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</si>
  <si>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</si>
  <si>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특수교사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</si>
</sst>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 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1" applyFont="1" applyFill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5" fillId="3" borderId="12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5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1" fontId="5" fillId="3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6" fillId="0" borderId="38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9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4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41" fontId="16" fillId="0" borderId="0" xfId="1" applyFont="1" applyFill="1" applyAlignment="1">
      <alignment horizontal="center" vertical="center"/>
    </xf>
    <xf numFmtId="41" fontId="16" fillId="0" borderId="0" xfId="1" applyFont="1" applyFill="1" applyBorder="1" applyAlignment="1">
      <alignment horizontal="center" vertical="center"/>
    </xf>
    <xf numFmtId="41" fontId="17" fillId="0" borderId="0" xfId="1" applyFont="1" applyFill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41" fontId="6" fillId="0" borderId="0" xfId="1" applyFont="1" applyFill="1" applyAlignment="1">
      <alignment horizontal="center" vertical="center"/>
    </xf>
    <xf numFmtId="0" fontId="18" fillId="0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41" fontId="16" fillId="0" borderId="24" xfId="1" applyFont="1" applyFill="1" applyBorder="1" applyAlignment="1">
      <alignment horizontal="center" vertical="center"/>
    </xf>
    <xf numFmtId="41" fontId="16" fillId="0" borderId="5" xfId="1" applyFont="1" applyFill="1" applyBorder="1" applyAlignment="1">
      <alignment horizontal="center" vertical="center"/>
    </xf>
    <xf numFmtId="41" fontId="16" fillId="0" borderId="34" xfId="1" applyFont="1" applyFill="1" applyBorder="1" applyAlignment="1">
      <alignment horizontal="center" vertical="center"/>
    </xf>
    <xf numFmtId="41" fontId="16" fillId="0" borderId="6" xfId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41" fontId="16" fillId="0" borderId="2" xfId="1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41" fontId="16" fillId="0" borderId="35" xfId="1" applyFont="1" applyFill="1" applyBorder="1" applyAlignment="1">
      <alignment horizontal="center" vertical="center"/>
    </xf>
    <xf numFmtId="41" fontId="16" fillId="0" borderId="7" xfId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1" fontId="16" fillId="0" borderId="25" xfId="1" applyFont="1" applyFill="1" applyBorder="1" applyAlignment="1">
      <alignment horizontal="center" vertical="center"/>
    </xf>
    <xf numFmtId="41" fontId="16" fillId="0" borderId="8" xfId="1" applyFont="1" applyFill="1" applyBorder="1" applyAlignment="1">
      <alignment horizontal="center" vertical="center"/>
    </xf>
    <xf numFmtId="41" fontId="16" fillId="0" borderId="36" xfId="1" applyFont="1" applyFill="1" applyBorder="1" applyAlignment="1">
      <alignment horizontal="center" vertical="center"/>
    </xf>
    <xf numFmtId="41" fontId="16" fillId="0" borderId="9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41" fontId="16" fillId="0" borderId="3" xfId="1" applyFont="1" applyFill="1" applyBorder="1" applyAlignment="1">
      <alignment horizontal="center" vertical="center"/>
    </xf>
    <xf numFmtId="41" fontId="16" fillId="0" borderId="14" xfId="1" applyFont="1" applyFill="1" applyBorder="1" applyAlignment="1">
      <alignment horizontal="center" vertical="center"/>
    </xf>
    <xf numFmtId="41" fontId="16" fillId="0" borderId="38" xfId="1" applyFont="1" applyFill="1" applyBorder="1" applyAlignment="1">
      <alignment horizontal="center" vertical="center"/>
    </xf>
    <xf numFmtId="41" fontId="16" fillId="0" borderId="15" xfId="1" applyFont="1" applyFill="1" applyBorder="1" applyAlignment="1">
      <alignment horizontal="center" vertical="center"/>
    </xf>
    <xf numFmtId="41" fontId="17" fillId="0" borderId="0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41" fontId="5" fillId="2" borderId="40" xfId="1" applyFont="1" applyFill="1" applyBorder="1" applyAlignment="1">
      <alignment horizontal="center" vertical="center"/>
    </xf>
    <xf numFmtId="41" fontId="5" fillId="3" borderId="41" xfId="1" applyFont="1" applyFill="1" applyBorder="1" applyAlignment="1">
      <alignment horizontal="center" vertical="center"/>
    </xf>
    <xf numFmtId="41" fontId="5" fillId="3" borderId="42" xfId="1" applyFont="1" applyFill="1" applyBorder="1" applyAlignment="1">
      <alignment horizontal="center" vertical="center"/>
    </xf>
    <xf numFmtId="41" fontId="5" fillId="3" borderId="43" xfId="1" applyFont="1" applyFill="1" applyBorder="1" applyAlignment="1">
      <alignment horizontal="center" vertical="center"/>
    </xf>
    <xf numFmtId="41" fontId="21" fillId="4" borderId="29" xfId="1" applyFont="1" applyFill="1" applyBorder="1" applyAlignment="1">
      <alignment horizontal="center" vertical="center"/>
    </xf>
    <xf numFmtId="41" fontId="21" fillId="4" borderId="30" xfId="1" applyFont="1" applyFill="1" applyBorder="1" applyAlignment="1">
      <alignment horizontal="center" vertical="center"/>
    </xf>
    <xf numFmtId="41" fontId="21" fillId="4" borderId="31" xfId="1" applyFont="1" applyFill="1" applyBorder="1" applyAlignment="1">
      <alignment horizontal="center" vertical="center"/>
    </xf>
    <xf numFmtId="41" fontId="21" fillId="4" borderId="32" xfId="1" applyFont="1" applyFill="1" applyBorder="1" applyAlignment="1">
      <alignment horizontal="center" vertical="center"/>
    </xf>
    <xf numFmtId="41" fontId="21" fillId="4" borderId="33" xfId="1" applyFont="1" applyFill="1" applyBorder="1" applyAlignment="1">
      <alignment horizontal="center" vertical="center"/>
    </xf>
    <xf numFmtId="41" fontId="21" fillId="0" borderId="24" xfId="1" applyFont="1" applyFill="1" applyBorder="1" applyAlignment="1">
      <alignment horizontal="center" vertical="center"/>
    </xf>
    <xf numFmtId="41" fontId="21" fillId="0" borderId="5" xfId="1" applyFont="1" applyFill="1" applyBorder="1" applyAlignment="1">
      <alignment horizontal="center" vertical="center"/>
    </xf>
    <xf numFmtId="41" fontId="21" fillId="0" borderId="6" xfId="1" applyFont="1" applyFill="1" applyBorder="1" applyAlignment="1">
      <alignment horizontal="center" vertical="center"/>
    </xf>
    <xf numFmtId="41" fontId="21" fillId="0" borderId="2" xfId="1" applyFont="1" applyFill="1" applyBorder="1" applyAlignment="1">
      <alignment horizontal="center" vertical="center"/>
    </xf>
    <xf numFmtId="41" fontId="21" fillId="0" borderId="1" xfId="1" applyFont="1" applyFill="1" applyBorder="1" applyAlignment="1">
      <alignment horizontal="center" vertical="center"/>
    </xf>
    <xf numFmtId="41" fontId="21" fillId="0" borderId="7" xfId="1" applyFont="1" applyFill="1" applyBorder="1" applyAlignment="1">
      <alignment horizontal="center" vertical="center"/>
    </xf>
    <xf numFmtId="41" fontId="21" fillId="0" borderId="25" xfId="1" applyFont="1" applyFill="1" applyBorder="1" applyAlignment="1">
      <alignment horizontal="center" vertical="center"/>
    </xf>
    <xf numFmtId="41" fontId="21" fillId="0" borderId="8" xfId="1" applyFont="1" applyFill="1" applyBorder="1" applyAlignment="1">
      <alignment horizontal="center" vertical="center"/>
    </xf>
    <xf numFmtId="41" fontId="21" fillId="0" borderId="9" xfId="1" applyFont="1" applyFill="1" applyBorder="1" applyAlignment="1">
      <alignment horizontal="center" vertical="center"/>
    </xf>
    <xf numFmtId="41" fontId="21" fillId="0" borderId="3" xfId="1" applyFont="1" applyFill="1" applyBorder="1" applyAlignment="1">
      <alignment horizontal="center" vertical="center"/>
    </xf>
    <xf numFmtId="41" fontId="21" fillId="0" borderId="14" xfId="1" applyFont="1" applyFill="1" applyBorder="1" applyAlignment="1">
      <alignment horizontal="center" vertical="center"/>
    </xf>
    <xf numFmtId="41" fontId="21" fillId="0" borderId="15" xfId="1" applyFont="1" applyFill="1" applyBorder="1" applyAlignment="1">
      <alignment horizontal="center" vertical="center"/>
    </xf>
    <xf numFmtId="41" fontId="21" fillId="0" borderId="10" xfId="1" applyFont="1" applyFill="1" applyBorder="1" applyAlignment="1">
      <alignment horizontal="center" vertical="center"/>
    </xf>
    <xf numFmtId="41" fontId="21" fillId="0" borderId="4" xfId="1" applyFont="1" applyFill="1" applyBorder="1" applyAlignment="1">
      <alignment horizontal="center" vertical="center"/>
    </xf>
    <xf numFmtId="41" fontId="21" fillId="0" borderId="16" xfId="1" applyFont="1" applyFill="1" applyBorder="1" applyAlignment="1">
      <alignment horizontal="center" vertical="center"/>
    </xf>
    <xf numFmtId="41" fontId="21" fillId="0" borderId="24" xfId="0" applyNumberFormat="1" applyFont="1" applyBorder="1">
      <alignment vertical="center"/>
    </xf>
    <xf numFmtId="41" fontId="21" fillId="0" borderId="5" xfId="0" applyNumberFormat="1" applyFont="1" applyBorder="1">
      <alignment vertical="center"/>
    </xf>
    <xf numFmtId="41" fontId="21" fillId="0" borderId="34" xfId="0" applyNumberFormat="1" applyFont="1" applyBorder="1">
      <alignment vertical="center"/>
    </xf>
    <xf numFmtId="41" fontId="21" fillId="0" borderId="2" xfId="0" applyNumberFormat="1" applyFont="1" applyBorder="1">
      <alignment vertical="center"/>
    </xf>
    <xf numFmtId="41" fontId="21" fillId="0" borderId="1" xfId="0" applyNumberFormat="1" applyFont="1" applyBorder="1">
      <alignment vertical="center"/>
    </xf>
    <xf numFmtId="41" fontId="21" fillId="0" borderId="35" xfId="0" applyNumberFormat="1" applyFont="1" applyBorder="1">
      <alignment vertical="center"/>
    </xf>
    <xf numFmtId="41" fontId="21" fillId="0" borderId="25" xfId="0" applyNumberFormat="1" applyFont="1" applyBorder="1">
      <alignment vertical="center"/>
    </xf>
    <xf numFmtId="41" fontId="21" fillId="0" borderId="8" xfId="0" applyNumberFormat="1" applyFont="1" applyBorder="1">
      <alignment vertical="center"/>
    </xf>
    <xf numFmtId="41" fontId="21" fillId="0" borderId="36" xfId="0" applyNumberFormat="1" applyFont="1" applyBorder="1">
      <alignment vertical="center"/>
    </xf>
    <xf numFmtId="41" fontId="21" fillId="0" borderId="3" xfId="0" applyNumberFormat="1" applyFont="1" applyBorder="1">
      <alignment vertical="center"/>
    </xf>
    <xf numFmtId="41" fontId="21" fillId="0" borderId="14" xfId="0" applyNumberFormat="1" applyFont="1" applyBorder="1">
      <alignment vertical="center"/>
    </xf>
    <xf numFmtId="41" fontId="21" fillId="0" borderId="38" xfId="0" applyNumberFormat="1" applyFont="1" applyBorder="1">
      <alignment vertical="center"/>
    </xf>
    <xf numFmtId="0" fontId="16" fillId="0" borderId="44" xfId="0" applyFont="1" applyFill="1" applyBorder="1" applyAlignment="1">
      <alignment horizontal="center" vertical="center"/>
    </xf>
    <xf numFmtId="41" fontId="21" fillId="4" borderId="45" xfId="1" applyFont="1" applyFill="1" applyBorder="1" applyAlignment="1">
      <alignment horizontal="center" vertical="center"/>
    </xf>
    <xf numFmtId="41" fontId="16" fillId="0" borderId="46" xfId="1" applyFont="1" applyFill="1" applyBorder="1" applyAlignment="1">
      <alignment horizontal="center" vertical="center"/>
    </xf>
    <xf numFmtId="41" fontId="16" fillId="0" borderId="47" xfId="1" applyFont="1" applyFill="1" applyBorder="1" applyAlignment="1">
      <alignment horizontal="center" vertical="center"/>
    </xf>
    <xf numFmtId="41" fontId="16" fillId="0" borderId="48" xfId="1" applyFont="1" applyFill="1" applyBorder="1" applyAlignment="1">
      <alignment horizontal="center" vertical="center"/>
    </xf>
    <xf numFmtId="41" fontId="16" fillId="0" borderId="49" xfId="1" applyFont="1" applyFill="1" applyBorder="1" applyAlignment="1">
      <alignment horizontal="center" vertical="center"/>
    </xf>
    <xf numFmtId="41" fontId="21" fillId="0" borderId="46" xfId="1" applyFont="1" applyFill="1" applyBorder="1" applyAlignment="1">
      <alignment horizontal="center" vertical="center"/>
    </xf>
    <xf numFmtId="41" fontId="21" fillId="0" borderId="47" xfId="1" applyFont="1" applyFill="1" applyBorder="1" applyAlignment="1">
      <alignment horizontal="center" vertical="center"/>
    </xf>
    <xf numFmtId="41" fontId="21" fillId="0" borderId="49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6" xfId="1" applyFont="1" applyFill="1" applyBorder="1" applyAlignment="1">
      <alignment horizontal="center" vertical="center"/>
    </xf>
    <xf numFmtId="41" fontId="11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1" fontId="21" fillId="0" borderId="0" xfId="1" applyFont="1" applyFill="1" applyBorder="1" applyAlignment="1">
      <alignment horizontal="center" vertical="center"/>
    </xf>
    <xf numFmtId="176" fontId="14" fillId="0" borderId="0" xfId="0" applyNumberFormat="1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41" fontId="6" fillId="0" borderId="0" xfId="1" applyFont="1" applyFill="1" applyBorder="1" applyAlignment="1">
      <alignment horizontal="center" vertical="center"/>
    </xf>
    <xf numFmtId="41" fontId="21" fillId="0" borderId="0" xfId="0" applyNumberFormat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002060"/>
      <color rgb="FF733924"/>
      <color rgb="FF074259"/>
      <color rgb="FFBF6F41"/>
      <color rgb="FF8D8351"/>
      <color rgb="FFF8A120"/>
      <color rgb="FF665F38"/>
      <color rgb="FF27828C"/>
      <color rgb="FF785F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4460175967226"/>
          <c:y val="0.23396823448379508"/>
          <c:w val="0.80987713221128677"/>
          <c:h val="0.59724264626995649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'교원수_설립별(1965-)'!$G$3</c:f>
              <c:strCache>
                <c:ptCount val="1"/>
                <c:pt idx="0">
                  <c:v>전체(여)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80019914386858E-2"/>
                  <c:y val="-3.186223041445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6-4498-8AB1-0F8E3112F75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498-8AB1-0F8E3112F75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06-4498-8AB1-0F8E3112F75A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EF-4966-A99C-3E10B3D71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'교원수_설립별(1965-)'!$G$4:$G$63</c:f>
              <c:numCache>
                <c:formatCode>_(* #,##0_);_(* \(#,##0\);_(* "-"_);_(@_)</c:formatCode>
                <c:ptCount val="60"/>
                <c:pt idx="0">
                  <c:v>1015</c:v>
                </c:pt>
                <c:pt idx="1">
                  <c:v>1158</c:v>
                </c:pt>
                <c:pt idx="2">
                  <c:v>1223</c:v>
                </c:pt>
                <c:pt idx="3">
                  <c:v>1222</c:v>
                </c:pt>
                <c:pt idx="4">
                  <c:v>1172</c:v>
                </c:pt>
                <c:pt idx="5">
                  <c:v>1239</c:v>
                </c:pt>
                <c:pt idx="6">
                  <c:v>1261</c:v>
                </c:pt>
                <c:pt idx="7">
                  <c:v>1348</c:v>
                </c:pt>
                <c:pt idx="8">
                  <c:v>1416</c:v>
                </c:pt>
                <c:pt idx="9">
                  <c:v>1540</c:v>
                </c:pt>
                <c:pt idx="10">
                  <c:v>1689</c:v>
                </c:pt>
                <c:pt idx="11">
                  <c:v>1854</c:v>
                </c:pt>
                <c:pt idx="12">
                  <c:v>2011</c:v>
                </c:pt>
                <c:pt idx="13">
                  <c:v>2158</c:v>
                </c:pt>
                <c:pt idx="14">
                  <c:v>2467</c:v>
                </c:pt>
                <c:pt idx="15">
                  <c:v>2846</c:v>
                </c:pt>
                <c:pt idx="16">
                  <c:v>3409</c:v>
                </c:pt>
                <c:pt idx="17">
                  <c:v>3905</c:v>
                </c:pt>
                <c:pt idx="18">
                  <c:v>5703</c:v>
                </c:pt>
                <c:pt idx="19">
                  <c:v>6718</c:v>
                </c:pt>
                <c:pt idx="20">
                  <c:v>8342</c:v>
                </c:pt>
                <c:pt idx="21">
                  <c:v>10805</c:v>
                </c:pt>
                <c:pt idx="22">
                  <c:v>10986</c:v>
                </c:pt>
                <c:pt idx="23">
                  <c:v>12224</c:v>
                </c:pt>
                <c:pt idx="24">
                  <c:v>13830</c:v>
                </c:pt>
                <c:pt idx="25">
                  <c:v>17309</c:v>
                </c:pt>
                <c:pt idx="26">
                  <c:v>18637</c:v>
                </c:pt>
                <c:pt idx="27">
                  <c:v>20021</c:v>
                </c:pt>
                <c:pt idx="28">
                  <c:v>21075</c:v>
                </c:pt>
                <c:pt idx="29">
                  <c:v>23037</c:v>
                </c:pt>
                <c:pt idx="30">
                  <c:v>24411</c:v>
                </c:pt>
                <c:pt idx="31">
                  <c:v>25467</c:v>
                </c:pt>
                <c:pt idx="32">
                  <c:v>26473</c:v>
                </c:pt>
                <c:pt idx="33">
                  <c:v>25889</c:v>
                </c:pt>
                <c:pt idx="34">
                  <c:v>25537</c:v>
                </c:pt>
                <c:pt idx="35">
                  <c:v>27350</c:v>
                </c:pt>
                <c:pt idx="36">
                  <c:v>28368</c:v>
                </c:pt>
                <c:pt idx="37">
                  <c:v>29065</c:v>
                </c:pt>
                <c:pt idx="38">
                  <c:v>29714</c:v>
                </c:pt>
                <c:pt idx="39">
                  <c:v>29646</c:v>
                </c:pt>
                <c:pt idx="40">
                  <c:v>30495</c:v>
                </c:pt>
                <c:pt idx="41">
                  <c:v>31555</c:v>
                </c:pt>
                <c:pt idx="42">
                  <c:v>32942</c:v>
                </c:pt>
                <c:pt idx="43">
                  <c:v>34008</c:v>
                </c:pt>
                <c:pt idx="44">
                  <c:v>34797</c:v>
                </c:pt>
                <c:pt idx="45">
                  <c:v>35827</c:v>
                </c:pt>
                <c:pt idx="46">
                  <c:v>37996</c:v>
                </c:pt>
                <c:pt idx="47">
                  <c:v>41526</c:v>
                </c:pt>
                <c:pt idx="48">
                  <c:v>45373</c:v>
                </c:pt>
                <c:pt idx="49">
                  <c:v>47599</c:v>
                </c:pt>
                <c:pt idx="50">
                  <c:v>50145</c:v>
                </c:pt>
                <c:pt idx="51">
                  <c:v>52047</c:v>
                </c:pt>
                <c:pt idx="52">
                  <c:v>52922</c:v>
                </c:pt>
                <c:pt idx="53">
                  <c:v>53951</c:v>
                </c:pt>
                <c:pt idx="54">
                  <c:v>52490</c:v>
                </c:pt>
                <c:pt idx="55">
                  <c:v>52770</c:v>
                </c:pt>
                <c:pt idx="56">
                  <c:v>52558</c:v>
                </c:pt>
                <c:pt idx="57">
                  <c:v>52785</c:v>
                </c:pt>
                <c:pt idx="58">
                  <c:v>54695</c:v>
                </c:pt>
                <c:pt idx="59">
                  <c:v>54448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06-4498-8AB1-0F8E3112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6528"/>
        <c:axId val="180896512"/>
      </c:lineChart>
      <c:catAx>
        <c:axId val="1808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96512"/>
        <c:crosses val="autoZero"/>
        <c:auto val="1"/>
        <c:lblAlgn val="ctr"/>
        <c:lblOffset val="100"/>
        <c:tickLblSkip val="5"/>
        <c:noMultiLvlLbl val="0"/>
      </c:catAx>
      <c:valAx>
        <c:axId val="180896512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86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99787640413853"/>
          <c:y val="0.90366364659688891"/>
          <c:w val="0.53441597755158565"/>
          <c:h val="7.0585687780999537E-2"/>
        </c:manualLayout>
      </c:layout>
      <c:overlay val="0"/>
      <c:txPr>
        <a:bodyPr/>
        <a:lstStyle/>
        <a:p>
          <a:pPr rtl="0">
            <a:defRPr b="1"/>
          </a:pPr>
          <a:endParaRPr lang="ko-KR"/>
        </a:p>
      </c:txPr>
    </c:legend>
    <c:plotVisOnly val="1"/>
    <c:dispBlanksAs val="zero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0002577727992014E-2"/>
          <c:y val="0.21194895416119988"/>
          <c:w val="0.88379660630791212"/>
          <c:h val="0.63500215068638233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3"/>
              <c:layout>
                <c:manualLayout>
                  <c:x val="-4.4207613340024425E-2"/>
                  <c:y val="-3.48692266719382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49-4FE3-AD06-D5E38CA886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'교원수_설립별(1965-)'!$C$4:$C$63</c:f>
              <c:numCache>
                <c:formatCode>_(* #,##0_);_(* \(#,##0\);_(* "-"_);_(@_)</c:formatCode>
                <c:ptCount val="60"/>
                <c:pt idx="0">
                  <c:v>1402</c:v>
                </c:pt>
                <c:pt idx="1">
                  <c:v>1579</c:v>
                </c:pt>
                <c:pt idx="2">
                  <c:v>1651</c:v>
                </c:pt>
                <c:pt idx="3">
                  <c:v>1632</c:v>
                </c:pt>
                <c:pt idx="4">
                  <c:v>1582</c:v>
                </c:pt>
                <c:pt idx="5">
                  <c:v>1660</c:v>
                </c:pt>
                <c:pt idx="6">
                  <c:v>1694</c:v>
                </c:pt>
                <c:pt idx="7">
                  <c:v>1800</c:v>
                </c:pt>
                <c:pt idx="8">
                  <c:v>1880</c:v>
                </c:pt>
                <c:pt idx="9">
                  <c:v>2013</c:v>
                </c:pt>
                <c:pt idx="10">
                  <c:v>2153</c:v>
                </c:pt>
                <c:pt idx="11">
                  <c:v>2288</c:v>
                </c:pt>
                <c:pt idx="12">
                  <c:v>2415</c:v>
                </c:pt>
                <c:pt idx="13">
                  <c:v>2561</c:v>
                </c:pt>
                <c:pt idx="14">
                  <c:v>2896</c:v>
                </c:pt>
                <c:pt idx="15">
                  <c:v>3339</c:v>
                </c:pt>
                <c:pt idx="16">
                  <c:v>3961</c:v>
                </c:pt>
                <c:pt idx="17">
                  <c:v>4349</c:v>
                </c:pt>
                <c:pt idx="18">
                  <c:v>6421</c:v>
                </c:pt>
                <c:pt idx="19">
                  <c:v>7513</c:v>
                </c:pt>
                <c:pt idx="20">
                  <c:v>9281</c:v>
                </c:pt>
                <c:pt idx="21">
                  <c:v>11834</c:v>
                </c:pt>
                <c:pt idx="22">
                  <c:v>11920</c:v>
                </c:pt>
                <c:pt idx="23">
                  <c:v>13078</c:v>
                </c:pt>
                <c:pt idx="24">
                  <c:v>14886</c:v>
                </c:pt>
                <c:pt idx="25">
                  <c:v>18511</c:v>
                </c:pt>
                <c:pt idx="26">
                  <c:v>19706</c:v>
                </c:pt>
                <c:pt idx="27">
                  <c:v>21107</c:v>
                </c:pt>
                <c:pt idx="28">
                  <c:v>22207</c:v>
                </c:pt>
                <c:pt idx="29">
                  <c:v>24288</c:v>
                </c:pt>
                <c:pt idx="30">
                  <c:v>25576</c:v>
                </c:pt>
                <c:pt idx="31">
                  <c:v>26621</c:v>
                </c:pt>
                <c:pt idx="32">
                  <c:v>27586</c:v>
                </c:pt>
                <c:pt idx="33">
                  <c:v>26721</c:v>
                </c:pt>
                <c:pt idx="34">
                  <c:v>26164</c:v>
                </c:pt>
                <c:pt idx="35">
                  <c:v>28012</c:v>
                </c:pt>
                <c:pt idx="36">
                  <c:v>28975</c:v>
                </c:pt>
                <c:pt idx="37">
                  <c:v>29673</c:v>
                </c:pt>
                <c:pt idx="38">
                  <c:v>30290</c:v>
                </c:pt>
                <c:pt idx="39">
                  <c:v>30206</c:v>
                </c:pt>
                <c:pt idx="40">
                  <c:v>31033</c:v>
                </c:pt>
                <c:pt idx="41">
                  <c:v>32096</c:v>
                </c:pt>
                <c:pt idx="42">
                  <c:v>33504</c:v>
                </c:pt>
                <c:pt idx="43">
                  <c:v>34601</c:v>
                </c:pt>
                <c:pt idx="44">
                  <c:v>35415</c:v>
                </c:pt>
                <c:pt idx="45">
                  <c:v>36461</c:v>
                </c:pt>
                <c:pt idx="46">
                  <c:v>38662</c:v>
                </c:pt>
                <c:pt idx="47">
                  <c:v>42235</c:v>
                </c:pt>
                <c:pt idx="48">
                  <c:v>46126</c:v>
                </c:pt>
                <c:pt idx="49">
                  <c:v>48530</c:v>
                </c:pt>
                <c:pt idx="50">
                  <c:v>50998</c:v>
                </c:pt>
                <c:pt idx="51">
                  <c:v>52923</c:v>
                </c:pt>
                <c:pt idx="52">
                  <c:v>53808</c:v>
                </c:pt>
                <c:pt idx="53">
                  <c:v>54892</c:v>
                </c:pt>
                <c:pt idx="54">
                  <c:v>53362</c:v>
                </c:pt>
                <c:pt idx="55">
                  <c:v>53651</c:v>
                </c:pt>
                <c:pt idx="56">
                  <c:v>53457</c:v>
                </c:pt>
                <c:pt idx="57">
                  <c:v>53696</c:v>
                </c:pt>
                <c:pt idx="58">
                  <c:v>55637</c:v>
                </c:pt>
                <c:pt idx="59">
                  <c:v>55404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5-4E14-BF94-C5535AA76CF8}"/>
            </c:ext>
          </c:extLst>
        </c:ser>
        <c:ser>
          <c:idx val="1"/>
          <c:order val="1"/>
          <c:tx>
            <c:strRef>
              <c:f>'교원수_설립별(1965-)'!$D$3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'교원수_설립별(1965-)'!$D$4:$D$63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14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23</c:v>
                </c:pt>
                <c:pt idx="49">
                  <c:v>20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22</c:v>
                </c:pt>
                <c:pt idx="54">
                  <c:v>29</c:v>
                </c:pt>
                <c:pt idx="55">
                  <c:v>29</c:v>
                </c:pt>
                <c:pt idx="56">
                  <c:v>25</c:v>
                </c:pt>
                <c:pt idx="57">
                  <c:v>25</c:v>
                </c:pt>
                <c:pt idx="58">
                  <c:v>38</c:v>
                </c:pt>
                <c:pt idx="59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5-4E14-BF94-C5535AA76CF8}"/>
            </c:ext>
          </c:extLst>
        </c:ser>
        <c:ser>
          <c:idx val="2"/>
          <c:order val="2"/>
          <c:tx>
            <c:strRef>
              <c:f>'교원수_설립별(1965-)'!$E$3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'교원수_설립별(1965-)'!$E$4:$E$63</c:f>
              <c:numCache>
                <c:formatCode>_(* #,##0_);_(* \(#,##0\);_(* "-"_);_(@_)</c:formatCode>
                <c:ptCount val="60"/>
                <c:pt idx="0">
                  <c:v>11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21</c:v>
                </c:pt>
                <c:pt idx="12">
                  <c:v>19</c:v>
                </c:pt>
                <c:pt idx="13">
                  <c:v>20</c:v>
                </c:pt>
                <c:pt idx="14">
                  <c:v>56</c:v>
                </c:pt>
                <c:pt idx="15">
                  <c:v>80</c:v>
                </c:pt>
                <c:pt idx="16">
                  <c:v>296</c:v>
                </c:pt>
                <c:pt idx="17">
                  <c:v>633</c:v>
                </c:pt>
                <c:pt idx="18">
                  <c:v>887</c:v>
                </c:pt>
                <c:pt idx="19">
                  <c:v>1143</c:v>
                </c:pt>
                <c:pt idx="20">
                  <c:v>1358</c:v>
                </c:pt>
                <c:pt idx="21">
                  <c:v>2962</c:v>
                </c:pt>
                <c:pt idx="22">
                  <c:v>2042</c:v>
                </c:pt>
                <c:pt idx="23">
                  <c:v>2256</c:v>
                </c:pt>
                <c:pt idx="24">
                  <c:v>2715</c:v>
                </c:pt>
                <c:pt idx="25">
                  <c:v>4732</c:v>
                </c:pt>
                <c:pt idx="26">
                  <c:v>5487</c:v>
                </c:pt>
                <c:pt idx="27">
                  <c:v>5460</c:v>
                </c:pt>
                <c:pt idx="28">
                  <c:v>5467</c:v>
                </c:pt>
                <c:pt idx="29">
                  <c:v>5485</c:v>
                </c:pt>
                <c:pt idx="30">
                  <c:v>5560</c:v>
                </c:pt>
                <c:pt idx="31">
                  <c:v>5635</c:v>
                </c:pt>
                <c:pt idx="32">
                  <c:v>5744</c:v>
                </c:pt>
                <c:pt idx="33">
                  <c:v>5967</c:v>
                </c:pt>
                <c:pt idx="34">
                  <c:v>6026</c:v>
                </c:pt>
                <c:pt idx="35">
                  <c:v>6130</c:v>
                </c:pt>
                <c:pt idx="36">
                  <c:v>6286</c:v>
                </c:pt>
                <c:pt idx="37">
                  <c:v>6384</c:v>
                </c:pt>
                <c:pt idx="38">
                  <c:v>6537</c:v>
                </c:pt>
                <c:pt idx="39">
                  <c:v>6710</c:v>
                </c:pt>
                <c:pt idx="40">
                  <c:v>6929</c:v>
                </c:pt>
                <c:pt idx="41">
                  <c:v>7719</c:v>
                </c:pt>
                <c:pt idx="42">
                  <c:v>8144</c:v>
                </c:pt>
                <c:pt idx="43">
                  <c:v>8462</c:v>
                </c:pt>
                <c:pt idx="44">
                  <c:v>8609</c:v>
                </c:pt>
                <c:pt idx="45">
                  <c:v>8808</c:v>
                </c:pt>
                <c:pt idx="46">
                  <c:v>9221</c:v>
                </c:pt>
                <c:pt idx="47">
                  <c:v>9950</c:v>
                </c:pt>
                <c:pt idx="48">
                  <c:v>10974</c:v>
                </c:pt>
                <c:pt idx="49">
                  <c:v>11911</c:v>
                </c:pt>
                <c:pt idx="50">
                  <c:v>12598</c:v>
                </c:pt>
                <c:pt idx="51">
                  <c:v>13391</c:v>
                </c:pt>
                <c:pt idx="52">
                  <c:v>14162</c:v>
                </c:pt>
                <c:pt idx="53">
                  <c:v>15847</c:v>
                </c:pt>
                <c:pt idx="54">
                  <c:v>17305</c:v>
                </c:pt>
                <c:pt idx="55">
                  <c:v>19080</c:v>
                </c:pt>
                <c:pt idx="56">
                  <c:v>20279</c:v>
                </c:pt>
                <c:pt idx="57">
                  <c:v>21318</c:v>
                </c:pt>
                <c:pt idx="58">
                  <c:v>23937</c:v>
                </c:pt>
                <c:pt idx="59">
                  <c:v>24680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A5-4E14-BF94-C5535AA76CF8}"/>
            </c:ext>
          </c:extLst>
        </c:ser>
        <c:ser>
          <c:idx val="3"/>
          <c:order val="3"/>
          <c:tx>
            <c:strRef>
              <c:f>'교원수_설립별(1965-)'!$F$3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'교원수_설립별(1965-)'!$F$4:$F$63</c:f>
              <c:numCache>
                <c:formatCode>_(* #,##0_);_(* \(#,##0\);_(* "-"_);_(@_)</c:formatCode>
                <c:ptCount val="60"/>
                <c:pt idx="0">
                  <c:v>1391</c:v>
                </c:pt>
                <c:pt idx="1">
                  <c:v>1575</c:v>
                </c:pt>
                <c:pt idx="2">
                  <c:v>1643</c:v>
                </c:pt>
                <c:pt idx="3">
                  <c:v>1623</c:v>
                </c:pt>
                <c:pt idx="4">
                  <c:v>1577</c:v>
                </c:pt>
                <c:pt idx="5">
                  <c:v>1657</c:v>
                </c:pt>
                <c:pt idx="6">
                  <c:v>1689</c:v>
                </c:pt>
                <c:pt idx="7">
                  <c:v>1796</c:v>
                </c:pt>
                <c:pt idx="8">
                  <c:v>1875</c:v>
                </c:pt>
                <c:pt idx="9">
                  <c:v>2013</c:v>
                </c:pt>
                <c:pt idx="10">
                  <c:v>2153</c:v>
                </c:pt>
                <c:pt idx="11">
                  <c:v>2267</c:v>
                </c:pt>
                <c:pt idx="12">
                  <c:v>2396</c:v>
                </c:pt>
                <c:pt idx="13">
                  <c:v>2541</c:v>
                </c:pt>
                <c:pt idx="14">
                  <c:v>2840</c:v>
                </c:pt>
                <c:pt idx="15">
                  <c:v>3259</c:v>
                </c:pt>
                <c:pt idx="16">
                  <c:v>3665</c:v>
                </c:pt>
                <c:pt idx="17">
                  <c:v>3716</c:v>
                </c:pt>
                <c:pt idx="18">
                  <c:v>5534</c:v>
                </c:pt>
                <c:pt idx="19">
                  <c:v>6370</c:v>
                </c:pt>
                <c:pt idx="20">
                  <c:v>7923</c:v>
                </c:pt>
                <c:pt idx="21">
                  <c:v>8872</c:v>
                </c:pt>
                <c:pt idx="22">
                  <c:v>9878</c:v>
                </c:pt>
                <c:pt idx="23">
                  <c:v>10821</c:v>
                </c:pt>
                <c:pt idx="24">
                  <c:v>12168</c:v>
                </c:pt>
                <c:pt idx="25">
                  <c:v>13775</c:v>
                </c:pt>
                <c:pt idx="26">
                  <c:v>14215</c:v>
                </c:pt>
                <c:pt idx="27">
                  <c:v>15643</c:v>
                </c:pt>
                <c:pt idx="28">
                  <c:v>16736</c:v>
                </c:pt>
                <c:pt idx="29">
                  <c:v>18799</c:v>
                </c:pt>
                <c:pt idx="30">
                  <c:v>20012</c:v>
                </c:pt>
                <c:pt idx="31">
                  <c:v>20982</c:v>
                </c:pt>
                <c:pt idx="32">
                  <c:v>21828</c:v>
                </c:pt>
                <c:pt idx="33">
                  <c:v>20741</c:v>
                </c:pt>
                <c:pt idx="34">
                  <c:v>20123</c:v>
                </c:pt>
                <c:pt idx="35">
                  <c:v>21867</c:v>
                </c:pt>
                <c:pt idx="36">
                  <c:v>22674</c:v>
                </c:pt>
                <c:pt idx="37">
                  <c:v>23274</c:v>
                </c:pt>
                <c:pt idx="38">
                  <c:v>23737</c:v>
                </c:pt>
                <c:pt idx="39">
                  <c:v>23480</c:v>
                </c:pt>
                <c:pt idx="40">
                  <c:v>24087</c:v>
                </c:pt>
                <c:pt idx="41">
                  <c:v>24359</c:v>
                </c:pt>
                <c:pt idx="42">
                  <c:v>25341</c:v>
                </c:pt>
                <c:pt idx="43">
                  <c:v>26119</c:v>
                </c:pt>
                <c:pt idx="44">
                  <c:v>26787</c:v>
                </c:pt>
                <c:pt idx="45">
                  <c:v>27634</c:v>
                </c:pt>
                <c:pt idx="46">
                  <c:v>29423</c:v>
                </c:pt>
                <c:pt idx="47">
                  <c:v>32266</c:v>
                </c:pt>
                <c:pt idx="48">
                  <c:v>35129</c:v>
                </c:pt>
                <c:pt idx="49">
                  <c:v>36599</c:v>
                </c:pt>
                <c:pt idx="50">
                  <c:v>38379</c:v>
                </c:pt>
                <c:pt idx="51">
                  <c:v>39511</c:v>
                </c:pt>
                <c:pt idx="52">
                  <c:v>39625</c:v>
                </c:pt>
                <c:pt idx="53">
                  <c:v>39023</c:v>
                </c:pt>
                <c:pt idx="54">
                  <c:v>36028</c:v>
                </c:pt>
                <c:pt idx="55">
                  <c:v>34542</c:v>
                </c:pt>
                <c:pt idx="56">
                  <c:v>33153</c:v>
                </c:pt>
                <c:pt idx="57">
                  <c:v>32353</c:v>
                </c:pt>
                <c:pt idx="58">
                  <c:v>31662</c:v>
                </c:pt>
                <c:pt idx="59">
                  <c:v>30687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5-4E14-BF94-C5535AA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57920"/>
        <c:axId val="302859584"/>
      </c:lineChart>
      <c:catAx>
        <c:axId val="30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9584"/>
        <c:crosses val="autoZero"/>
        <c:auto val="1"/>
        <c:lblAlgn val="ctr"/>
        <c:lblOffset val="100"/>
        <c:tickLblSkip val="5"/>
        <c:noMultiLvlLbl val="0"/>
      </c:catAx>
      <c:valAx>
        <c:axId val="3028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27"/>
          <c:y val="0.20461607500351867"/>
          <c:w val="0.79312657398480524"/>
          <c:h val="0.62829091007482241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5925914854780632E-2"/>
                  <c:y val="3.2855004140506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'교원수_시도별(1965-)'!$D$4:$D$63</c:f>
              <c:numCache>
                <c:formatCode>_(* #,##0_);_(* \(#,##0\);_(* "-"_);_(@_)</c:formatCode>
                <c:ptCount val="60"/>
                <c:pt idx="0">
                  <c:v>510</c:v>
                </c:pt>
                <c:pt idx="1">
                  <c:v>600</c:v>
                </c:pt>
                <c:pt idx="2">
                  <c:v>621</c:v>
                </c:pt>
                <c:pt idx="3">
                  <c:v>658</c:v>
                </c:pt>
                <c:pt idx="4">
                  <c:v>611</c:v>
                </c:pt>
                <c:pt idx="5">
                  <c:v>688</c:v>
                </c:pt>
                <c:pt idx="6">
                  <c:v>697</c:v>
                </c:pt>
                <c:pt idx="7">
                  <c:v>744</c:v>
                </c:pt>
                <c:pt idx="8">
                  <c:v>825</c:v>
                </c:pt>
                <c:pt idx="9">
                  <c:v>862</c:v>
                </c:pt>
                <c:pt idx="10">
                  <c:v>929</c:v>
                </c:pt>
                <c:pt idx="11">
                  <c:v>969</c:v>
                </c:pt>
                <c:pt idx="12">
                  <c:v>1082</c:v>
                </c:pt>
                <c:pt idx="13">
                  <c:v>1190</c:v>
                </c:pt>
                <c:pt idx="14">
                  <c:v>1280</c:v>
                </c:pt>
                <c:pt idx="15">
                  <c:v>1465</c:v>
                </c:pt>
                <c:pt idx="16">
                  <c:v>1699</c:v>
                </c:pt>
                <c:pt idx="17">
                  <c:v>1779</c:v>
                </c:pt>
                <c:pt idx="18">
                  <c:v>2840</c:v>
                </c:pt>
                <c:pt idx="19">
                  <c:v>3356</c:v>
                </c:pt>
                <c:pt idx="20">
                  <c:v>4297</c:v>
                </c:pt>
                <c:pt idx="21">
                  <c:v>4828</c:v>
                </c:pt>
                <c:pt idx="22">
                  <c:v>5289</c:v>
                </c:pt>
                <c:pt idx="23">
                  <c:v>5881</c:v>
                </c:pt>
                <c:pt idx="24">
                  <c:v>6541</c:v>
                </c:pt>
                <c:pt idx="25">
                  <c:v>7715</c:v>
                </c:pt>
                <c:pt idx="26">
                  <c:v>8012</c:v>
                </c:pt>
                <c:pt idx="27">
                  <c:v>8773</c:v>
                </c:pt>
                <c:pt idx="28">
                  <c:v>9128</c:v>
                </c:pt>
                <c:pt idx="29">
                  <c:v>9857</c:v>
                </c:pt>
                <c:pt idx="30">
                  <c:v>10514</c:v>
                </c:pt>
                <c:pt idx="31">
                  <c:v>11092</c:v>
                </c:pt>
                <c:pt idx="32">
                  <c:v>11505</c:v>
                </c:pt>
                <c:pt idx="33">
                  <c:v>11173</c:v>
                </c:pt>
                <c:pt idx="34">
                  <c:v>10536</c:v>
                </c:pt>
                <c:pt idx="35">
                  <c:v>11487</c:v>
                </c:pt>
                <c:pt idx="36">
                  <c:v>11926</c:v>
                </c:pt>
                <c:pt idx="37">
                  <c:v>12255</c:v>
                </c:pt>
                <c:pt idx="38">
                  <c:v>12605</c:v>
                </c:pt>
                <c:pt idx="39">
                  <c:v>12658</c:v>
                </c:pt>
                <c:pt idx="40">
                  <c:v>13155</c:v>
                </c:pt>
                <c:pt idx="41">
                  <c:v>13834</c:v>
                </c:pt>
                <c:pt idx="42">
                  <c:v>14591</c:v>
                </c:pt>
                <c:pt idx="43">
                  <c:v>15327</c:v>
                </c:pt>
                <c:pt idx="44">
                  <c:v>15710</c:v>
                </c:pt>
                <c:pt idx="45">
                  <c:v>16298</c:v>
                </c:pt>
                <c:pt idx="46">
                  <c:v>17547</c:v>
                </c:pt>
                <c:pt idx="47">
                  <c:v>19077</c:v>
                </c:pt>
                <c:pt idx="48">
                  <c:v>20784</c:v>
                </c:pt>
                <c:pt idx="49">
                  <c:v>21711</c:v>
                </c:pt>
                <c:pt idx="50">
                  <c:v>23006</c:v>
                </c:pt>
                <c:pt idx="51">
                  <c:v>23672</c:v>
                </c:pt>
                <c:pt idx="52">
                  <c:v>24072</c:v>
                </c:pt>
                <c:pt idx="53">
                  <c:v>24283</c:v>
                </c:pt>
                <c:pt idx="54">
                  <c:v>23235</c:v>
                </c:pt>
                <c:pt idx="55">
                  <c:v>23194</c:v>
                </c:pt>
                <c:pt idx="56">
                  <c:v>23121</c:v>
                </c:pt>
                <c:pt idx="57">
                  <c:v>23602</c:v>
                </c:pt>
                <c:pt idx="58">
                  <c:v>24077</c:v>
                </c:pt>
                <c:pt idx="59">
                  <c:v>24183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6-48E6-81F1-D67F1AF55FF6}"/>
            </c:ext>
          </c:extLst>
        </c:ser>
        <c:ser>
          <c:idx val="1"/>
          <c:order val="1"/>
          <c:tx>
            <c:strRef>
              <c:f>'교원수_시도별(1965-)'!$E$3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355198735889838E-2"/>
                  <c:y val="1.3598566959466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'교원수_시도별(1965-)'!$E$4:$E$63</c:f>
              <c:numCache>
                <c:formatCode>_(* #,##0_);_(* \(#,##0\);_(* "-"_);_(@_)</c:formatCode>
                <c:ptCount val="60"/>
                <c:pt idx="0">
                  <c:v>151</c:v>
                </c:pt>
                <c:pt idx="1">
                  <c:v>145</c:v>
                </c:pt>
                <c:pt idx="2">
                  <c:v>157</c:v>
                </c:pt>
                <c:pt idx="3">
                  <c:v>146</c:v>
                </c:pt>
                <c:pt idx="4">
                  <c:v>144</c:v>
                </c:pt>
                <c:pt idx="5">
                  <c:v>143</c:v>
                </c:pt>
                <c:pt idx="6">
                  <c:v>150</c:v>
                </c:pt>
                <c:pt idx="7">
                  <c:v>169</c:v>
                </c:pt>
                <c:pt idx="8">
                  <c:v>170</c:v>
                </c:pt>
                <c:pt idx="9">
                  <c:v>166</c:v>
                </c:pt>
                <c:pt idx="10">
                  <c:v>162</c:v>
                </c:pt>
                <c:pt idx="11">
                  <c:v>157</c:v>
                </c:pt>
                <c:pt idx="12">
                  <c:v>170</c:v>
                </c:pt>
                <c:pt idx="13">
                  <c:v>192</c:v>
                </c:pt>
                <c:pt idx="14">
                  <c:v>221</c:v>
                </c:pt>
                <c:pt idx="15">
                  <c:v>276</c:v>
                </c:pt>
                <c:pt idx="16">
                  <c:v>278</c:v>
                </c:pt>
                <c:pt idx="17">
                  <c:v>346</c:v>
                </c:pt>
                <c:pt idx="18">
                  <c:v>529</c:v>
                </c:pt>
                <c:pt idx="19">
                  <c:v>557</c:v>
                </c:pt>
                <c:pt idx="20">
                  <c:v>661</c:v>
                </c:pt>
                <c:pt idx="21">
                  <c:v>1153</c:v>
                </c:pt>
                <c:pt idx="22">
                  <c:v>1020</c:v>
                </c:pt>
                <c:pt idx="23">
                  <c:v>1083</c:v>
                </c:pt>
                <c:pt idx="24">
                  <c:v>1359</c:v>
                </c:pt>
                <c:pt idx="25">
                  <c:v>1551</c:v>
                </c:pt>
                <c:pt idx="26">
                  <c:v>2075</c:v>
                </c:pt>
                <c:pt idx="27">
                  <c:v>2157</c:v>
                </c:pt>
                <c:pt idx="28">
                  <c:v>2303</c:v>
                </c:pt>
                <c:pt idx="29">
                  <c:v>2648</c:v>
                </c:pt>
                <c:pt idx="30">
                  <c:v>2864</c:v>
                </c:pt>
                <c:pt idx="31">
                  <c:v>2926</c:v>
                </c:pt>
                <c:pt idx="32">
                  <c:v>3032</c:v>
                </c:pt>
                <c:pt idx="33">
                  <c:v>2923</c:v>
                </c:pt>
                <c:pt idx="34">
                  <c:v>2945</c:v>
                </c:pt>
                <c:pt idx="35">
                  <c:v>3088</c:v>
                </c:pt>
                <c:pt idx="36">
                  <c:v>3204</c:v>
                </c:pt>
                <c:pt idx="37">
                  <c:v>3234</c:v>
                </c:pt>
                <c:pt idx="38">
                  <c:v>3292</c:v>
                </c:pt>
                <c:pt idx="39">
                  <c:v>3234</c:v>
                </c:pt>
                <c:pt idx="40">
                  <c:v>3298</c:v>
                </c:pt>
                <c:pt idx="41">
                  <c:v>3477</c:v>
                </c:pt>
                <c:pt idx="42">
                  <c:v>3628</c:v>
                </c:pt>
                <c:pt idx="43">
                  <c:v>3803</c:v>
                </c:pt>
                <c:pt idx="44">
                  <c:v>3851</c:v>
                </c:pt>
                <c:pt idx="45">
                  <c:v>3985</c:v>
                </c:pt>
                <c:pt idx="46">
                  <c:v>4167</c:v>
                </c:pt>
                <c:pt idx="47">
                  <c:v>4635</c:v>
                </c:pt>
                <c:pt idx="48">
                  <c:v>5158</c:v>
                </c:pt>
                <c:pt idx="49">
                  <c:v>5525</c:v>
                </c:pt>
                <c:pt idx="50">
                  <c:v>5797</c:v>
                </c:pt>
                <c:pt idx="51">
                  <c:v>6232</c:v>
                </c:pt>
                <c:pt idx="52">
                  <c:v>6343</c:v>
                </c:pt>
                <c:pt idx="53">
                  <c:v>7005</c:v>
                </c:pt>
                <c:pt idx="54">
                  <c:v>6788</c:v>
                </c:pt>
                <c:pt idx="55">
                  <c:v>7002</c:v>
                </c:pt>
                <c:pt idx="56">
                  <c:v>7103</c:v>
                </c:pt>
                <c:pt idx="57">
                  <c:v>7293</c:v>
                </c:pt>
                <c:pt idx="58">
                  <c:v>7792</c:v>
                </c:pt>
                <c:pt idx="59">
                  <c:v>7734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16-48E6-81F1-D67F1AF55FF6}"/>
            </c:ext>
          </c:extLst>
        </c:ser>
        <c:ser>
          <c:idx val="2"/>
          <c:order val="2"/>
          <c:tx>
            <c:strRef>
              <c:f>'교원수_시도별(1965-)'!$F$3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066513055008045E-2"/>
                  <c:y val="-3.285681504624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'교원수_시도별(1965-)'!$F$4:$F$63</c:f>
              <c:numCache>
                <c:formatCode>_(* #,##0_);_(* \(#,##0\);_(* "-"_);_(@_)</c:formatCode>
                <c:ptCount val="60"/>
                <c:pt idx="0">
                  <c:v>168</c:v>
                </c:pt>
                <c:pt idx="1">
                  <c:v>197</c:v>
                </c:pt>
                <c:pt idx="2">
                  <c:v>205</c:v>
                </c:pt>
                <c:pt idx="3">
                  <c:v>177</c:v>
                </c:pt>
                <c:pt idx="4">
                  <c:v>171</c:v>
                </c:pt>
                <c:pt idx="5">
                  <c:v>184</c:v>
                </c:pt>
                <c:pt idx="6">
                  <c:v>197</c:v>
                </c:pt>
                <c:pt idx="7">
                  <c:v>181</c:v>
                </c:pt>
                <c:pt idx="8">
                  <c:v>188</c:v>
                </c:pt>
                <c:pt idx="9">
                  <c:v>195</c:v>
                </c:pt>
                <c:pt idx="10">
                  <c:v>200</c:v>
                </c:pt>
                <c:pt idx="11">
                  <c:v>210</c:v>
                </c:pt>
                <c:pt idx="12">
                  <c:v>208</c:v>
                </c:pt>
                <c:pt idx="13">
                  <c:v>232</c:v>
                </c:pt>
                <c:pt idx="14">
                  <c:v>272</c:v>
                </c:pt>
                <c:pt idx="15">
                  <c:v>325</c:v>
                </c:pt>
                <c:pt idx="16">
                  <c:v>439</c:v>
                </c:pt>
                <c:pt idx="17">
                  <c:v>580</c:v>
                </c:pt>
                <c:pt idx="18">
                  <c:v>775</c:v>
                </c:pt>
                <c:pt idx="19">
                  <c:v>893</c:v>
                </c:pt>
                <c:pt idx="20">
                  <c:v>1090</c:v>
                </c:pt>
                <c:pt idx="21">
                  <c:v>1654</c:v>
                </c:pt>
                <c:pt idx="22">
                  <c:v>1543</c:v>
                </c:pt>
                <c:pt idx="23">
                  <c:v>1685</c:v>
                </c:pt>
                <c:pt idx="24">
                  <c:v>2117</c:v>
                </c:pt>
                <c:pt idx="25">
                  <c:v>2916</c:v>
                </c:pt>
                <c:pt idx="26">
                  <c:v>3030</c:v>
                </c:pt>
                <c:pt idx="27">
                  <c:v>3012</c:v>
                </c:pt>
                <c:pt idx="28">
                  <c:v>3181</c:v>
                </c:pt>
                <c:pt idx="29">
                  <c:v>3410</c:v>
                </c:pt>
                <c:pt idx="30">
                  <c:v>3431</c:v>
                </c:pt>
                <c:pt idx="31">
                  <c:v>3461</c:v>
                </c:pt>
                <c:pt idx="32">
                  <c:v>3495</c:v>
                </c:pt>
                <c:pt idx="33">
                  <c:v>3326</c:v>
                </c:pt>
                <c:pt idx="34">
                  <c:v>3348</c:v>
                </c:pt>
                <c:pt idx="35">
                  <c:v>3472</c:v>
                </c:pt>
                <c:pt idx="36">
                  <c:v>3624</c:v>
                </c:pt>
                <c:pt idx="37">
                  <c:v>3642</c:v>
                </c:pt>
                <c:pt idx="38">
                  <c:v>3667</c:v>
                </c:pt>
                <c:pt idx="39">
                  <c:v>3672</c:v>
                </c:pt>
                <c:pt idx="40">
                  <c:v>3734</c:v>
                </c:pt>
                <c:pt idx="41">
                  <c:v>3814</c:v>
                </c:pt>
                <c:pt idx="42">
                  <c:v>4001</c:v>
                </c:pt>
                <c:pt idx="43">
                  <c:v>4015</c:v>
                </c:pt>
                <c:pt idx="44">
                  <c:v>4128</c:v>
                </c:pt>
                <c:pt idx="45">
                  <c:v>4266</c:v>
                </c:pt>
                <c:pt idx="46">
                  <c:v>4465</c:v>
                </c:pt>
                <c:pt idx="47">
                  <c:v>4839</c:v>
                </c:pt>
                <c:pt idx="48">
                  <c:v>5239</c:v>
                </c:pt>
                <c:pt idx="49">
                  <c:v>5523</c:v>
                </c:pt>
                <c:pt idx="50">
                  <c:v>5782</c:v>
                </c:pt>
                <c:pt idx="51">
                  <c:v>6047</c:v>
                </c:pt>
                <c:pt idx="52">
                  <c:v>6330</c:v>
                </c:pt>
                <c:pt idx="53">
                  <c:v>6483</c:v>
                </c:pt>
                <c:pt idx="54">
                  <c:v>6563</c:v>
                </c:pt>
                <c:pt idx="55">
                  <c:v>6779</c:v>
                </c:pt>
                <c:pt idx="56">
                  <c:v>6632</c:v>
                </c:pt>
                <c:pt idx="57">
                  <c:v>6417</c:v>
                </c:pt>
                <c:pt idx="58">
                  <c:v>6741</c:v>
                </c:pt>
                <c:pt idx="59">
                  <c:v>6703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516-48E6-81F1-D67F1AF55FF6}"/>
            </c:ext>
          </c:extLst>
        </c:ser>
        <c:ser>
          <c:idx val="3"/>
          <c:order val="3"/>
          <c:tx>
            <c:strRef>
              <c:f>'교원수_시도별(1965-)'!$G$3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32742549768525E-2"/>
                  <c:y val="-4.7223765085168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'교원수_시도별(1965-)'!$G$4:$G$63</c:f>
              <c:numCache>
                <c:formatCode>_(* #,##0_);_(* \(#,##0\);_(* "-"_);_(@_)</c:formatCode>
                <c:ptCount val="60"/>
                <c:pt idx="0">
                  <c:v>458</c:v>
                </c:pt>
                <c:pt idx="1">
                  <c:v>522</c:v>
                </c:pt>
                <c:pt idx="2">
                  <c:v>537</c:v>
                </c:pt>
                <c:pt idx="3">
                  <c:v>499</c:v>
                </c:pt>
                <c:pt idx="4">
                  <c:v>487</c:v>
                </c:pt>
                <c:pt idx="5">
                  <c:v>496</c:v>
                </c:pt>
                <c:pt idx="6">
                  <c:v>493</c:v>
                </c:pt>
                <c:pt idx="7">
                  <c:v>548</c:v>
                </c:pt>
                <c:pt idx="8">
                  <c:v>540</c:v>
                </c:pt>
                <c:pt idx="9">
                  <c:v>627</c:v>
                </c:pt>
                <c:pt idx="10">
                  <c:v>689</c:v>
                </c:pt>
                <c:pt idx="11">
                  <c:v>791</c:v>
                </c:pt>
                <c:pt idx="12">
                  <c:v>798</c:v>
                </c:pt>
                <c:pt idx="13">
                  <c:v>791</c:v>
                </c:pt>
                <c:pt idx="14">
                  <c:v>948</c:v>
                </c:pt>
                <c:pt idx="15">
                  <c:v>1076</c:v>
                </c:pt>
                <c:pt idx="16">
                  <c:v>1315</c:v>
                </c:pt>
                <c:pt idx="17">
                  <c:v>1377</c:v>
                </c:pt>
                <c:pt idx="18">
                  <c:v>1937</c:v>
                </c:pt>
                <c:pt idx="19">
                  <c:v>2270</c:v>
                </c:pt>
                <c:pt idx="20">
                  <c:v>2699</c:v>
                </c:pt>
                <c:pt idx="21">
                  <c:v>3552</c:v>
                </c:pt>
                <c:pt idx="22">
                  <c:v>3435</c:v>
                </c:pt>
                <c:pt idx="23">
                  <c:v>3772</c:v>
                </c:pt>
                <c:pt idx="24">
                  <c:v>4160</c:v>
                </c:pt>
                <c:pt idx="25">
                  <c:v>5338</c:v>
                </c:pt>
                <c:pt idx="26">
                  <c:v>5598</c:v>
                </c:pt>
                <c:pt idx="27">
                  <c:v>6148</c:v>
                </c:pt>
                <c:pt idx="28">
                  <c:v>6532</c:v>
                </c:pt>
                <c:pt idx="29">
                  <c:v>7145</c:v>
                </c:pt>
                <c:pt idx="30">
                  <c:v>7546</c:v>
                </c:pt>
                <c:pt idx="31">
                  <c:v>7930</c:v>
                </c:pt>
                <c:pt idx="32">
                  <c:v>8340</c:v>
                </c:pt>
                <c:pt idx="33">
                  <c:v>8141</c:v>
                </c:pt>
                <c:pt idx="34">
                  <c:v>8188</c:v>
                </c:pt>
                <c:pt idx="35">
                  <c:v>8794</c:v>
                </c:pt>
                <c:pt idx="36">
                  <c:v>9062</c:v>
                </c:pt>
                <c:pt idx="37">
                  <c:v>9356</c:v>
                </c:pt>
                <c:pt idx="38">
                  <c:v>9517</c:v>
                </c:pt>
                <c:pt idx="39">
                  <c:v>9414</c:v>
                </c:pt>
                <c:pt idx="40">
                  <c:v>9573</c:v>
                </c:pt>
                <c:pt idx="41">
                  <c:v>9683</c:v>
                </c:pt>
                <c:pt idx="42">
                  <c:v>9964</c:v>
                </c:pt>
                <c:pt idx="43">
                  <c:v>10127</c:v>
                </c:pt>
                <c:pt idx="44">
                  <c:v>10395</c:v>
                </c:pt>
                <c:pt idx="45">
                  <c:v>10592</c:v>
                </c:pt>
                <c:pt idx="46">
                  <c:v>11099</c:v>
                </c:pt>
                <c:pt idx="47">
                  <c:v>12167</c:v>
                </c:pt>
                <c:pt idx="48">
                  <c:v>13259</c:v>
                </c:pt>
                <c:pt idx="49">
                  <c:v>13973</c:v>
                </c:pt>
                <c:pt idx="50">
                  <c:v>14482</c:v>
                </c:pt>
                <c:pt idx="51">
                  <c:v>14959</c:v>
                </c:pt>
                <c:pt idx="52">
                  <c:v>15033</c:v>
                </c:pt>
                <c:pt idx="53">
                  <c:v>15091</c:v>
                </c:pt>
                <c:pt idx="54">
                  <c:v>14890</c:v>
                </c:pt>
                <c:pt idx="55">
                  <c:v>14781</c:v>
                </c:pt>
                <c:pt idx="56">
                  <c:v>14744</c:v>
                </c:pt>
                <c:pt idx="57">
                  <c:v>14584</c:v>
                </c:pt>
                <c:pt idx="58">
                  <c:v>15129</c:v>
                </c:pt>
                <c:pt idx="59">
                  <c:v>14858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16-48E6-81F1-D67F1AF55FF6}"/>
            </c:ext>
          </c:extLst>
        </c:ser>
        <c:ser>
          <c:idx val="4"/>
          <c:order val="4"/>
          <c:tx>
            <c:strRef>
              <c:f>'교원수_시도별(1965-)'!$H$3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8519673109919411E-2"/>
                  <c:y val="-1.852734732512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'교원수_시도별(1965-)'!$H$4:$H$63</c:f>
              <c:numCache>
                <c:formatCode>_(* #,##0_);_(* \(#,##0\);_(* "-"_);_(@_)</c:formatCode>
                <c:ptCount val="60"/>
                <c:pt idx="0">
                  <c:v>96</c:v>
                </c:pt>
                <c:pt idx="1">
                  <c:v>99</c:v>
                </c:pt>
                <c:pt idx="2">
                  <c:v>108</c:v>
                </c:pt>
                <c:pt idx="3">
                  <c:v>127</c:v>
                </c:pt>
                <c:pt idx="4">
                  <c:v>138</c:v>
                </c:pt>
                <c:pt idx="5">
                  <c:v>120</c:v>
                </c:pt>
                <c:pt idx="6">
                  <c:v>128</c:v>
                </c:pt>
                <c:pt idx="7">
                  <c:v>124</c:v>
                </c:pt>
                <c:pt idx="8">
                  <c:v>125</c:v>
                </c:pt>
                <c:pt idx="9">
                  <c:v>129</c:v>
                </c:pt>
                <c:pt idx="10">
                  <c:v>133</c:v>
                </c:pt>
                <c:pt idx="11">
                  <c:v>124</c:v>
                </c:pt>
                <c:pt idx="12">
                  <c:v>120</c:v>
                </c:pt>
                <c:pt idx="13">
                  <c:v>117</c:v>
                </c:pt>
                <c:pt idx="14">
                  <c:v>122</c:v>
                </c:pt>
                <c:pt idx="15">
                  <c:v>136</c:v>
                </c:pt>
                <c:pt idx="16">
                  <c:v>153</c:v>
                </c:pt>
                <c:pt idx="17">
                  <c:v>183</c:v>
                </c:pt>
                <c:pt idx="18">
                  <c:v>251</c:v>
                </c:pt>
                <c:pt idx="19">
                  <c:v>341</c:v>
                </c:pt>
                <c:pt idx="20">
                  <c:v>426</c:v>
                </c:pt>
                <c:pt idx="21">
                  <c:v>485</c:v>
                </c:pt>
                <c:pt idx="22">
                  <c:v>498</c:v>
                </c:pt>
                <c:pt idx="23">
                  <c:v>508</c:v>
                </c:pt>
                <c:pt idx="24">
                  <c:v>535</c:v>
                </c:pt>
                <c:pt idx="25">
                  <c:v>756</c:v>
                </c:pt>
                <c:pt idx="26">
                  <c:v>734</c:v>
                </c:pt>
                <c:pt idx="27">
                  <c:v>742</c:v>
                </c:pt>
                <c:pt idx="28">
                  <c:v>785</c:v>
                </c:pt>
                <c:pt idx="29">
                  <c:v>944</c:v>
                </c:pt>
                <c:pt idx="30">
                  <c:v>939</c:v>
                </c:pt>
                <c:pt idx="31">
                  <c:v>938</c:v>
                </c:pt>
                <c:pt idx="32">
                  <c:v>952</c:v>
                </c:pt>
                <c:pt idx="33">
                  <c:v>895</c:v>
                </c:pt>
                <c:pt idx="34">
                  <c:v>892</c:v>
                </c:pt>
                <c:pt idx="35">
                  <c:v>910</c:v>
                </c:pt>
                <c:pt idx="36">
                  <c:v>893</c:v>
                </c:pt>
                <c:pt idx="37">
                  <c:v>925</c:v>
                </c:pt>
                <c:pt idx="38">
                  <c:v>935</c:v>
                </c:pt>
                <c:pt idx="39">
                  <c:v>952</c:v>
                </c:pt>
                <c:pt idx="40">
                  <c:v>973</c:v>
                </c:pt>
                <c:pt idx="41">
                  <c:v>983</c:v>
                </c:pt>
                <c:pt idx="42">
                  <c:v>1005</c:v>
                </c:pt>
                <c:pt idx="43">
                  <c:v>1019</c:v>
                </c:pt>
                <c:pt idx="44">
                  <c:v>1017</c:v>
                </c:pt>
                <c:pt idx="45">
                  <c:v>1013</c:v>
                </c:pt>
                <c:pt idx="46">
                  <c:v>1063</c:v>
                </c:pt>
                <c:pt idx="47">
                  <c:v>1161</c:v>
                </c:pt>
                <c:pt idx="48">
                  <c:v>1248</c:v>
                </c:pt>
                <c:pt idx="49">
                  <c:v>1320</c:v>
                </c:pt>
                <c:pt idx="50">
                  <c:v>1457</c:v>
                </c:pt>
                <c:pt idx="51">
                  <c:v>1499</c:v>
                </c:pt>
                <c:pt idx="52">
                  <c:v>1531</c:v>
                </c:pt>
                <c:pt idx="53">
                  <c:v>1505</c:v>
                </c:pt>
                <c:pt idx="54">
                  <c:v>1474</c:v>
                </c:pt>
                <c:pt idx="55">
                  <c:v>1468</c:v>
                </c:pt>
                <c:pt idx="56">
                  <c:v>1424</c:v>
                </c:pt>
                <c:pt idx="57">
                  <c:v>1384</c:v>
                </c:pt>
                <c:pt idx="58">
                  <c:v>1480</c:v>
                </c:pt>
                <c:pt idx="59">
                  <c:v>1496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00096"/>
        <c:axId val="42501632"/>
      </c:lineChart>
      <c:lineChart>
        <c:grouping val="standard"/>
        <c:varyColors val="0"/>
        <c:ser>
          <c:idx val="5"/>
          <c:order val="5"/>
          <c:tx>
            <c:strRef>
              <c:f>'교원수_시도별(1965-)'!$I$3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14628496864941E-2"/>
                  <c:y val="1.9217945285839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'교원수_시도별(1965-)'!$I$4:$I$63</c:f>
              <c:numCache>
                <c:formatCode>_(* #,##0_);_(* \(#,##0\);_(* "-"_);_(@_)</c:formatCode>
                <c:ptCount val="60"/>
                <c:pt idx="0">
                  <c:v>19</c:v>
                </c:pt>
                <c:pt idx="1">
                  <c:v>16</c:v>
                </c:pt>
                <c:pt idx="2">
                  <c:v>23</c:v>
                </c:pt>
                <c:pt idx="3">
                  <c:v>25</c:v>
                </c:pt>
                <c:pt idx="4">
                  <c:v>31</c:v>
                </c:pt>
                <c:pt idx="5">
                  <c:v>29</c:v>
                </c:pt>
                <c:pt idx="6">
                  <c:v>29</c:v>
                </c:pt>
                <c:pt idx="7">
                  <c:v>34</c:v>
                </c:pt>
                <c:pt idx="8">
                  <c:v>32</c:v>
                </c:pt>
                <c:pt idx="9">
                  <c:v>34</c:v>
                </c:pt>
                <c:pt idx="10">
                  <c:v>40</c:v>
                </c:pt>
                <c:pt idx="11">
                  <c:v>37</c:v>
                </c:pt>
                <c:pt idx="12">
                  <c:v>37</c:v>
                </c:pt>
                <c:pt idx="13">
                  <c:v>39</c:v>
                </c:pt>
                <c:pt idx="14">
                  <c:v>53</c:v>
                </c:pt>
                <c:pt idx="15">
                  <c:v>61</c:v>
                </c:pt>
                <c:pt idx="16">
                  <c:v>77</c:v>
                </c:pt>
                <c:pt idx="17">
                  <c:v>84</c:v>
                </c:pt>
                <c:pt idx="18">
                  <c:v>89</c:v>
                </c:pt>
                <c:pt idx="19">
                  <c:v>96</c:v>
                </c:pt>
                <c:pt idx="20">
                  <c:v>108</c:v>
                </c:pt>
                <c:pt idx="21">
                  <c:v>162</c:v>
                </c:pt>
                <c:pt idx="22">
                  <c:v>135</c:v>
                </c:pt>
                <c:pt idx="23">
                  <c:v>149</c:v>
                </c:pt>
                <c:pt idx="24">
                  <c:v>174</c:v>
                </c:pt>
                <c:pt idx="25">
                  <c:v>235</c:v>
                </c:pt>
                <c:pt idx="26">
                  <c:v>257</c:v>
                </c:pt>
                <c:pt idx="27">
                  <c:v>275</c:v>
                </c:pt>
                <c:pt idx="28">
                  <c:v>278</c:v>
                </c:pt>
                <c:pt idx="29">
                  <c:v>284</c:v>
                </c:pt>
                <c:pt idx="30">
                  <c:v>282</c:v>
                </c:pt>
                <c:pt idx="31">
                  <c:v>274</c:v>
                </c:pt>
                <c:pt idx="32">
                  <c:v>262</c:v>
                </c:pt>
                <c:pt idx="33">
                  <c:v>263</c:v>
                </c:pt>
                <c:pt idx="34">
                  <c:v>255</c:v>
                </c:pt>
                <c:pt idx="35">
                  <c:v>261</c:v>
                </c:pt>
                <c:pt idx="36">
                  <c:v>266</c:v>
                </c:pt>
                <c:pt idx="37">
                  <c:v>261</c:v>
                </c:pt>
                <c:pt idx="38">
                  <c:v>274</c:v>
                </c:pt>
                <c:pt idx="39">
                  <c:v>276</c:v>
                </c:pt>
                <c:pt idx="40">
                  <c:v>300</c:v>
                </c:pt>
                <c:pt idx="41">
                  <c:v>305</c:v>
                </c:pt>
                <c:pt idx="42">
                  <c:v>315</c:v>
                </c:pt>
                <c:pt idx="43">
                  <c:v>310</c:v>
                </c:pt>
                <c:pt idx="44">
                  <c:v>314</c:v>
                </c:pt>
                <c:pt idx="45">
                  <c:v>307</c:v>
                </c:pt>
                <c:pt idx="46">
                  <c:v>321</c:v>
                </c:pt>
                <c:pt idx="47">
                  <c:v>356</c:v>
                </c:pt>
                <c:pt idx="48">
                  <c:v>438</c:v>
                </c:pt>
                <c:pt idx="49">
                  <c:v>478</c:v>
                </c:pt>
                <c:pt idx="50">
                  <c:v>474</c:v>
                </c:pt>
                <c:pt idx="51">
                  <c:v>514</c:v>
                </c:pt>
                <c:pt idx="52">
                  <c:v>499</c:v>
                </c:pt>
                <c:pt idx="53">
                  <c:v>525</c:v>
                </c:pt>
                <c:pt idx="54">
                  <c:v>412</c:v>
                </c:pt>
                <c:pt idx="55">
                  <c:v>427</c:v>
                </c:pt>
                <c:pt idx="56">
                  <c:v>433</c:v>
                </c:pt>
                <c:pt idx="57">
                  <c:v>416</c:v>
                </c:pt>
                <c:pt idx="58">
                  <c:v>418</c:v>
                </c:pt>
                <c:pt idx="59">
                  <c:v>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1344"/>
        <c:axId val="42503168"/>
      </c:lineChart>
      <c:catAx>
        <c:axId val="42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1632"/>
        <c:crosses val="autoZero"/>
        <c:auto val="1"/>
        <c:lblAlgn val="ctr"/>
        <c:lblOffset val="100"/>
        <c:tickLblSkip val="5"/>
        <c:noMultiLvlLbl val="0"/>
      </c:catAx>
      <c:valAx>
        <c:axId val="42501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0096"/>
        <c:crosses val="autoZero"/>
        <c:crossBetween val="between"/>
      </c:valAx>
      <c:valAx>
        <c:axId val="42503168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42521344"/>
        <c:crosses val="max"/>
        <c:crossBetween val="between"/>
        <c:majorUnit val="200000"/>
      </c:valAx>
      <c:catAx>
        <c:axId val="425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03168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480531717624444"/>
          <c:y val="0.89828297678755031"/>
          <c:w val="0.75691740000212893"/>
          <c:h val="6.878361120808199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91169</xdr:colOff>
      <xdr:row>35</xdr:row>
      <xdr:rowOff>156401</xdr:rowOff>
    </xdr:from>
    <xdr:to>
      <xdr:col>25</xdr:col>
      <xdr:colOff>70437</xdr:colOff>
      <xdr:row>60</xdr:row>
      <xdr:rowOff>60270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65313</xdr:colOff>
      <xdr:row>3</xdr:row>
      <xdr:rowOff>97970</xdr:rowOff>
    </xdr:from>
    <xdr:to>
      <xdr:col>25</xdr:col>
      <xdr:colOff>54428</xdr:colOff>
      <xdr:row>31</xdr:row>
      <xdr:rowOff>87086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312085</xdr:colOff>
      <xdr:row>7</xdr:row>
      <xdr:rowOff>67138</xdr:rowOff>
    </xdr:from>
    <xdr:to>
      <xdr:col>16</xdr:col>
      <xdr:colOff>398499</xdr:colOff>
      <xdr:row>8</xdr:row>
      <xdr:rowOff>160894</xdr:rowOff>
    </xdr:to>
    <xdr:sp macro="" textlink="">
      <xdr:nvSpPr>
        <xdr:cNvPr id="19" name="TextBox 36"/>
        <xdr:cNvSpPr txBox="1"/>
      </xdr:nvSpPr>
      <xdr:spPr>
        <a:xfrm>
          <a:off x="8770285" y="1340767"/>
          <a:ext cx="772214" cy="2679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0.05211</cdr:x>
      <cdr:y>0.1403</cdr:y>
    </cdr:from>
    <cdr:to>
      <cdr:x>0.15145</cdr:x>
      <cdr:y>0.19081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56290" y="524865"/>
          <a:ext cx="679214" cy="1889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37268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여교원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0.12328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847115" cy="44823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118362</xdr:colOff>
      <xdr:row>3</xdr:row>
      <xdr:rowOff>44824</xdr:rowOff>
    </xdr:from>
    <xdr:to>
      <xdr:col>38</xdr:col>
      <xdr:colOff>140775</xdr:colOff>
      <xdr:row>27</xdr:row>
      <xdr:rowOff>145116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0.07266</cdr:x>
      <cdr:y>0.13076</cdr:y>
    </cdr:from>
    <cdr:to>
      <cdr:x>0.15009</cdr:x>
      <cdr:y>0.18408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9648" y="505453"/>
          <a:ext cx="585722" cy="206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3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bestFit="1" customWidth="1"/>
    <col min="4" max="6" width="8.25" style="3" customWidth="1"/>
    <col min="7" max="7" width="9" style="3" bestFit="1" customWidth="1"/>
    <col min="8" max="8" width="7.75" style="3" customWidth="1"/>
    <col min="9" max="9" width="9" style="3" bestFit="1" customWidth="1"/>
    <col min="10" max="10" width="8.75" style="3" customWidth="1"/>
    <col min="11" max="11" width="8.625" style="3" customWidth="1"/>
    <col min="12" max="13" width="7.75" style="3" customWidth="1"/>
    <col min="14" max="14" width="8.375" style="3" customWidth="1"/>
    <col min="15" max="15" width="7.375" style="40" customWidth="1"/>
    <col min="16" max="16384" width="9" style="1"/>
  </cols>
  <sheetData>
    <row r="1" spans="2:16" ht="19.5" customHeight="1" thickBot="1" x14ac:dyDescent="0.35"/>
    <row r="2" spans="2:16" s="6" customFormat="1" ht="12.75" thickBot="1" x14ac:dyDescent="0.35">
      <c r="B2" s="10"/>
      <c r="C2" s="124" t="s">
        <v>0</v>
      </c>
      <c r="D2" s="125"/>
      <c r="E2" s="125"/>
      <c r="F2" s="126"/>
      <c r="G2" s="127" t="s">
        <v>1</v>
      </c>
      <c r="H2" s="125"/>
      <c r="I2" s="125"/>
      <c r="J2" s="126"/>
      <c r="K2" s="127" t="s">
        <v>49</v>
      </c>
      <c r="L2" s="125"/>
      <c r="M2" s="125"/>
      <c r="N2" s="126"/>
      <c r="O2" s="46"/>
    </row>
    <row r="3" spans="2:16" ht="14.25" thickBot="1" x14ac:dyDescent="0.35">
      <c r="B3" s="19" t="s">
        <v>23</v>
      </c>
      <c r="C3" s="32" t="s">
        <v>50</v>
      </c>
      <c r="D3" s="26" t="s">
        <v>24</v>
      </c>
      <c r="E3" s="11" t="s">
        <v>25</v>
      </c>
      <c r="F3" s="35" t="s">
        <v>26</v>
      </c>
      <c r="G3" s="32" t="s">
        <v>51</v>
      </c>
      <c r="H3" s="26" t="s">
        <v>52</v>
      </c>
      <c r="I3" s="11" t="s">
        <v>53</v>
      </c>
      <c r="J3" s="35" t="s">
        <v>54</v>
      </c>
      <c r="K3" s="79" t="s">
        <v>55</v>
      </c>
      <c r="L3" s="80" t="s">
        <v>56</v>
      </c>
      <c r="M3" s="81" t="s">
        <v>57</v>
      </c>
      <c r="N3" s="82" t="s">
        <v>58</v>
      </c>
      <c r="O3" s="40" t="s">
        <v>42</v>
      </c>
      <c r="P3" s="39"/>
    </row>
    <row r="4" spans="2:16" x14ac:dyDescent="0.3">
      <c r="B4" s="20">
        <v>1965</v>
      </c>
      <c r="C4" s="83">
        <f t="shared" ref="C4:C56" si="0">SUM(D4:F4)</f>
        <v>1402</v>
      </c>
      <c r="D4" s="27">
        <v>0</v>
      </c>
      <c r="E4" s="15">
        <v>11</v>
      </c>
      <c r="F4" s="37">
        <v>1391</v>
      </c>
      <c r="G4" s="83">
        <f t="shared" ref="G4:G56" si="1">SUM(H4:J4)</f>
        <v>1015</v>
      </c>
      <c r="H4" s="27">
        <v>0</v>
      </c>
      <c r="I4" s="15">
        <v>8</v>
      </c>
      <c r="J4" s="16">
        <v>1007</v>
      </c>
      <c r="K4" s="83">
        <f>C4-G4</f>
        <v>387</v>
      </c>
      <c r="L4" s="88">
        <f t="shared" ref="L4:N4" si="2">D4-H4</f>
        <v>0</v>
      </c>
      <c r="M4" s="89">
        <f t="shared" si="2"/>
        <v>3</v>
      </c>
      <c r="N4" s="90">
        <f t="shared" si="2"/>
        <v>384</v>
      </c>
      <c r="O4" s="41">
        <f>G4/C4*100</f>
        <v>72.396576319543499</v>
      </c>
    </row>
    <row r="5" spans="2:16" x14ac:dyDescent="0.3">
      <c r="B5" s="21">
        <v>1966</v>
      </c>
      <c r="C5" s="84">
        <f t="shared" si="0"/>
        <v>1579</v>
      </c>
      <c r="D5" s="28">
        <v>0</v>
      </c>
      <c r="E5" s="4">
        <v>4</v>
      </c>
      <c r="F5" s="33">
        <v>1575</v>
      </c>
      <c r="G5" s="84">
        <f t="shared" si="1"/>
        <v>1158</v>
      </c>
      <c r="H5" s="28">
        <v>0</v>
      </c>
      <c r="I5" s="4">
        <v>4</v>
      </c>
      <c r="J5" s="7">
        <v>1154</v>
      </c>
      <c r="K5" s="84">
        <f t="shared" ref="K5:K60" si="3">C5-G5</f>
        <v>421</v>
      </c>
      <c r="L5" s="91">
        <f t="shared" ref="L5:L60" si="4">D5-H5</f>
        <v>0</v>
      </c>
      <c r="M5" s="92">
        <f t="shared" ref="M5:M60" si="5">E5-I5</f>
        <v>0</v>
      </c>
      <c r="N5" s="93">
        <f t="shared" ref="N5:N60" si="6">F5-J5</f>
        <v>421</v>
      </c>
      <c r="O5" s="41">
        <f t="shared" ref="O5:O51" si="7">G5/C5*100</f>
        <v>73.337555414819505</v>
      </c>
    </row>
    <row r="6" spans="2:16" x14ac:dyDescent="0.3">
      <c r="B6" s="21">
        <v>1967</v>
      </c>
      <c r="C6" s="84">
        <f t="shared" si="0"/>
        <v>1651</v>
      </c>
      <c r="D6" s="28">
        <v>0</v>
      </c>
      <c r="E6" s="4">
        <v>8</v>
      </c>
      <c r="F6" s="33">
        <v>1643</v>
      </c>
      <c r="G6" s="84">
        <f t="shared" si="1"/>
        <v>1223</v>
      </c>
      <c r="H6" s="28">
        <v>0</v>
      </c>
      <c r="I6" s="4">
        <v>6</v>
      </c>
      <c r="J6" s="7">
        <v>1217</v>
      </c>
      <c r="K6" s="84">
        <f t="shared" si="3"/>
        <v>428</v>
      </c>
      <c r="L6" s="91">
        <f t="shared" si="4"/>
        <v>0</v>
      </c>
      <c r="M6" s="92">
        <f t="shared" si="5"/>
        <v>2</v>
      </c>
      <c r="N6" s="93">
        <f t="shared" si="6"/>
        <v>426</v>
      </c>
      <c r="O6" s="41">
        <f t="shared" si="7"/>
        <v>74.076317383404003</v>
      </c>
    </row>
    <row r="7" spans="2:16" x14ac:dyDescent="0.3">
      <c r="B7" s="21">
        <v>1968</v>
      </c>
      <c r="C7" s="84">
        <f t="shared" si="0"/>
        <v>1632</v>
      </c>
      <c r="D7" s="28">
        <v>0</v>
      </c>
      <c r="E7" s="4">
        <v>9</v>
      </c>
      <c r="F7" s="33">
        <v>1623</v>
      </c>
      <c r="G7" s="84">
        <f t="shared" si="1"/>
        <v>1222</v>
      </c>
      <c r="H7" s="28">
        <v>0</v>
      </c>
      <c r="I7" s="4">
        <v>9</v>
      </c>
      <c r="J7" s="7">
        <v>1213</v>
      </c>
      <c r="K7" s="84">
        <f t="shared" si="3"/>
        <v>410</v>
      </c>
      <c r="L7" s="91">
        <f t="shared" si="4"/>
        <v>0</v>
      </c>
      <c r="M7" s="92">
        <f t="shared" si="5"/>
        <v>0</v>
      </c>
      <c r="N7" s="93">
        <f t="shared" si="6"/>
        <v>410</v>
      </c>
      <c r="O7" s="41">
        <f t="shared" si="7"/>
        <v>74.877450980392155</v>
      </c>
    </row>
    <row r="8" spans="2:16" ht="12.75" thickBot="1" x14ac:dyDescent="0.35">
      <c r="B8" s="22">
        <v>1969</v>
      </c>
      <c r="C8" s="85">
        <f t="shared" si="0"/>
        <v>1582</v>
      </c>
      <c r="D8" s="29">
        <v>0</v>
      </c>
      <c r="E8" s="8">
        <v>5</v>
      </c>
      <c r="F8" s="34">
        <v>1577</v>
      </c>
      <c r="G8" s="85">
        <f t="shared" si="1"/>
        <v>1172</v>
      </c>
      <c r="H8" s="29">
        <v>0</v>
      </c>
      <c r="I8" s="8">
        <v>4</v>
      </c>
      <c r="J8" s="9">
        <v>1168</v>
      </c>
      <c r="K8" s="85">
        <f t="shared" si="3"/>
        <v>410</v>
      </c>
      <c r="L8" s="94">
        <f t="shared" si="4"/>
        <v>0</v>
      </c>
      <c r="M8" s="95">
        <f t="shared" si="5"/>
        <v>1</v>
      </c>
      <c r="N8" s="96">
        <f t="shared" si="6"/>
        <v>409</v>
      </c>
      <c r="O8" s="41">
        <f t="shared" si="7"/>
        <v>74.083438685208591</v>
      </c>
    </row>
    <row r="9" spans="2:16" x14ac:dyDescent="0.3">
      <c r="B9" s="20">
        <v>1970</v>
      </c>
      <c r="C9" s="83">
        <f t="shared" si="0"/>
        <v>1660</v>
      </c>
      <c r="D9" s="27">
        <v>0</v>
      </c>
      <c r="E9" s="15">
        <v>3</v>
      </c>
      <c r="F9" s="37">
        <v>1657</v>
      </c>
      <c r="G9" s="83">
        <f t="shared" si="1"/>
        <v>1239</v>
      </c>
      <c r="H9" s="27">
        <v>0</v>
      </c>
      <c r="I9" s="15">
        <v>3</v>
      </c>
      <c r="J9" s="16">
        <v>1236</v>
      </c>
      <c r="K9" s="83">
        <f t="shared" si="3"/>
        <v>421</v>
      </c>
      <c r="L9" s="88">
        <f t="shared" si="4"/>
        <v>0</v>
      </c>
      <c r="M9" s="89">
        <f t="shared" si="5"/>
        <v>0</v>
      </c>
      <c r="N9" s="90">
        <f t="shared" si="6"/>
        <v>421</v>
      </c>
      <c r="O9" s="41">
        <f t="shared" si="7"/>
        <v>74.638554216867476</v>
      </c>
    </row>
    <row r="10" spans="2:16" x14ac:dyDescent="0.3">
      <c r="B10" s="21">
        <v>1971</v>
      </c>
      <c r="C10" s="84">
        <f t="shared" si="0"/>
        <v>1694</v>
      </c>
      <c r="D10" s="28">
        <v>0</v>
      </c>
      <c r="E10" s="4">
        <v>5</v>
      </c>
      <c r="F10" s="33">
        <v>1689</v>
      </c>
      <c r="G10" s="84">
        <f t="shared" si="1"/>
        <v>1261</v>
      </c>
      <c r="H10" s="28">
        <v>0</v>
      </c>
      <c r="I10" s="4">
        <v>4</v>
      </c>
      <c r="J10" s="7">
        <v>1257</v>
      </c>
      <c r="K10" s="84">
        <f t="shared" si="3"/>
        <v>433</v>
      </c>
      <c r="L10" s="91">
        <f t="shared" si="4"/>
        <v>0</v>
      </c>
      <c r="M10" s="92">
        <f t="shared" si="5"/>
        <v>1</v>
      </c>
      <c r="N10" s="93">
        <f t="shared" si="6"/>
        <v>432</v>
      </c>
      <c r="O10" s="41">
        <f t="shared" si="7"/>
        <v>74.439197166469896</v>
      </c>
    </row>
    <row r="11" spans="2:16" x14ac:dyDescent="0.3">
      <c r="B11" s="21">
        <v>1972</v>
      </c>
      <c r="C11" s="84">
        <f t="shared" si="0"/>
        <v>1800</v>
      </c>
      <c r="D11" s="28">
        <v>0</v>
      </c>
      <c r="E11" s="4">
        <v>4</v>
      </c>
      <c r="F11" s="33">
        <v>1796</v>
      </c>
      <c r="G11" s="84">
        <f t="shared" si="1"/>
        <v>1348</v>
      </c>
      <c r="H11" s="28">
        <v>0</v>
      </c>
      <c r="I11" s="4">
        <v>4</v>
      </c>
      <c r="J11" s="7">
        <v>1344</v>
      </c>
      <c r="K11" s="84">
        <f t="shared" si="3"/>
        <v>452</v>
      </c>
      <c r="L11" s="91">
        <f t="shared" si="4"/>
        <v>0</v>
      </c>
      <c r="M11" s="92">
        <f t="shared" si="5"/>
        <v>0</v>
      </c>
      <c r="N11" s="93">
        <f t="shared" si="6"/>
        <v>452</v>
      </c>
      <c r="O11" s="41">
        <f t="shared" si="7"/>
        <v>74.8888888888889</v>
      </c>
    </row>
    <row r="12" spans="2:16" x14ac:dyDescent="0.3">
      <c r="B12" s="21">
        <v>1973</v>
      </c>
      <c r="C12" s="84">
        <f t="shared" si="0"/>
        <v>1880</v>
      </c>
      <c r="D12" s="28">
        <v>0</v>
      </c>
      <c r="E12" s="4">
        <v>5</v>
      </c>
      <c r="F12" s="33">
        <v>1875</v>
      </c>
      <c r="G12" s="84">
        <f t="shared" si="1"/>
        <v>1416</v>
      </c>
      <c r="H12" s="28">
        <v>0</v>
      </c>
      <c r="I12" s="4">
        <v>5</v>
      </c>
      <c r="J12" s="7">
        <v>1411</v>
      </c>
      <c r="K12" s="84">
        <f t="shared" si="3"/>
        <v>464</v>
      </c>
      <c r="L12" s="91">
        <f t="shared" si="4"/>
        <v>0</v>
      </c>
      <c r="M12" s="92">
        <f t="shared" si="5"/>
        <v>0</v>
      </c>
      <c r="N12" s="93">
        <f t="shared" si="6"/>
        <v>464</v>
      </c>
      <c r="O12" s="41">
        <f t="shared" si="7"/>
        <v>75.319148936170208</v>
      </c>
    </row>
    <row r="13" spans="2:16" x14ac:dyDescent="0.3">
      <c r="B13" s="21">
        <v>1974</v>
      </c>
      <c r="C13" s="84">
        <f t="shared" si="0"/>
        <v>2013</v>
      </c>
      <c r="D13" s="28">
        <v>0</v>
      </c>
      <c r="E13" s="4">
        <v>0</v>
      </c>
      <c r="F13" s="33">
        <v>2013</v>
      </c>
      <c r="G13" s="84">
        <f t="shared" si="1"/>
        <v>1540</v>
      </c>
      <c r="H13" s="28">
        <v>0</v>
      </c>
      <c r="I13" s="4">
        <v>0</v>
      </c>
      <c r="J13" s="7">
        <v>1540</v>
      </c>
      <c r="K13" s="84">
        <f t="shared" si="3"/>
        <v>473</v>
      </c>
      <c r="L13" s="91">
        <f t="shared" si="4"/>
        <v>0</v>
      </c>
      <c r="M13" s="92">
        <f t="shared" si="5"/>
        <v>0</v>
      </c>
      <c r="N13" s="93">
        <f t="shared" si="6"/>
        <v>473</v>
      </c>
      <c r="O13" s="41">
        <f t="shared" si="7"/>
        <v>76.502732240437155</v>
      </c>
    </row>
    <row r="14" spans="2:16" x14ac:dyDescent="0.3">
      <c r="B14" s="21">
        <v>1975</v>
      </c>
      <c r="C14" s="84">
        <f t="shared" si="0"/>
        <v>2153</v>
      </c>
      <c r="D14" s="28">
        <v>0</v>
      </c>
      <c r="E14" s="4">
        <v>0</v>
      </c>
      <c r="F14" s="33">
        <v>2153</v>
      </c>
      <c r="G14" s="84">
        <f t="shared" si="1"/>
        <v>1689</v>
      </c>
      <c r="H14" s="28">
        <v>0</v>
      </c>
      <c r="I14" s="4">
        <v>0</v>
      </c>
      <c r="J14" s="7">
        <v>1689</v>
      </c>
      <c r="K14" s="84">
        <f t="shared" si="3"/>
        <v>464</v>
      </c>
      <c r="L14" s="91">
        <f t="shared" si="4"/>
        <v>0</v>
      </c>
      <c r="M14" s="92">
        <f t="shared" si="5"/>
        <v>0</v>
      </c>
      <c r="N14" s="93">
        <f t="shared" si="6"/>
        <v>464</v>
      </c>
      <c r="O14" s="41">
        <f t="shared" si="7"/>
        <v>78.4486762656758</v>
      </c>
    </row>
    <row r="15" spans="2:16" x14ac:dyDescent="0.3">
      <c r="B15" s="21">
        <v>1976</v>
      </c>
      <c r="C15" s="84">
        <f t="shared" si="0"/>
        <v>2288</v>
      </c>
      <c r="D15" s="28">
        <v>0</v>
      </c>
      <c r="E15" s="4">
        <v>21</v>
      </c>
      <c r="F15" s="33">
        <v>2267</v>
      </c>
      <c r="G15" s="84">
        <f t="shared" si="1"/>
        <v>1854</v>
      </c>
      <c r="H15" s="28">
        <v>0</v>
      </c>
      <c r="I15" s="4">
        <v>17</v>
      </c>
      <c r="J15" s="7">
        <v>1837</v>
      </c>
      <c r="K15" s="84">
        <f t="shared" si="3"/>
        <v>434</v>
      </c>
      <c r="L15" s="91">
        <f t="shared" si="4"/>
        <v>0</v>
      </c>
      <c r="M15" s="92">
        <f t="shared" si="5"/>
        <v>4</v>
      </c>
      <c r="N15" s="93">
        <f t="shared" si="6"/>
        <v>430</v>
      </c>
      <c r="O15" s="41">
        <f t="shared" si="7"/>
        <v>81.031468531468533</v>
      </c>
    </row>
    <row r="16" spans="2:16" x14ac:dyDescent="0.3">
      <c r="B16" s="21">
        <v>1977</v>
      </c>
      <c r="C16" s="84">
        <f t="shared" si="0"/>
        <v>2415</v>
      </c>
      <c r="D16" s="28">
        <v>0</v>
      </c>
      <c r="E16" s="4">
        <v>19</v>
      </c>
      <c r="F16" s="33">
        <v>2396</v>
      </c>
      <c r="G16" s="84">
        <f t="shared" si="1"/>
        <v>2011</v>
      </c>
      <c r="H16" s="28">
        <v>0</v>
      </c>
      <c r="I16" s="4">
        <v>17</v>
      </c>
      <c r="J16" s="7">
        <v>1994</v>
      </c>
      <c r="K16" s="84">
        <f t="shared" si="3"/>
        <v>404</v>
      </c>
      <c r="L16" s="91">
        <f t="shared" si="4"/>
        <v>0</v>
      </c>
      <c r="M16" s="92">
        <f t="shared" si="5"/>
        <v>2</v>
      </c>
      <c r="N16" s="93">
        <f t="shared" si="6"/>
        <v>402</v>
      </c>
      <c r="O16" s="41">
        <f t="shared" si="7"/>
        <v>83.271221532091104</v>
      </c>
    </row>
    <row r="17" spans="2:16" x14ac:dyDescent="0.3">
      <c r="B17" s="21">
        <v>1978</v>
      </c>
      <c r="C17" s="84">
        <f t="shared" si="0"/>
        <v>2561</v>
      </c>
      <c r="D17" s="28">
        <v>0</v>
      </c>
      <c r="E17" s="4">
        <v>20</v>
      </c>
      <c r="F17" s="33">
        <v>2541</v>
      </c>
      <c r="G17" s="84">
        <f t="shared" si="1"/>
        <v>2158</v>
      </c>
      <c r="H17" s="28">
        <v>0</v>
      </c>
      <c r="I17" s="4">
        <v>18</v>
      </c>
      <c r="J17" s="7">
        <v>2140</v>
      </c>
      <c r="K17" s="84">
        <f t="shared" si="3"/>
        <v>403</v>
      </c>
      <c r="L17" s="91">
        <f t="shared" si="4"/>
        <v>0</v>
      </c>
      <c r="M17" s="92">
        <f t="shared" si="5"/>
        <v>2</v>
      </c>
      <c r="N17" s="93">
        <f t="shared" si="6"/>
        <v>401</v>
      </c>
      <c r="O17" s="41">
        <f t="shared" si="7"/>
        <v>84.263959390862937</v>
      </c>
    </row>
    <row r="18" spans="2:16" ht="12.75" thickBot="1" x14ac:dyDescent="0.35">
      <c r="B18" s="22">
        <v>1979</v>
      </c>
      <c r="C18" s="85">
        <f t="shared" si="0"/>
        <v>2896</v>
      </c>
      <c r="D18" s="29">
        <v>0</v>
      </c>
      <c r="E18" s="8">
        <v>56</v>
      </c>
      <c r="F18" s="34">
        <v>2840</v>
      </c>
      <c r="G18" s="85">
        <f t="shared" si="1"/>
        <v>2467</v>
      </c>
      <c r="H18" s="29">
        <v>0</v>
      </c>
      <c r="I18" s="8">
        <v>49</v>
      </c>
      <c r="J18" s="9">
        <v>2418</v>
      </c>
      <c r="K18" s="85">
        <f t="shared" si="3"/>
        <v>429</v>
      </c>
      <c r="L18" s="94">
        <f t="shared" si="4"/>
        <v>0</v>
      </c>
      <c r="M18" s="95">
        <f t="shared" si="5"/>
        <v>7</v>
      </c>
      <c r="N18" s="96">
        <f t="shared" si="6"/>
        <v>422</v>
      </c>
      <c r="O18" s="41">
        <f t="shared" si="7"/>
        <v>85.186464088397798</v>
      </c>
    </row>
    <row r="19" spans="2:16" x14ac:dyDescent="0.3">
      <c r="B19" s="23">
        <v>1980</v>
      </c>
      <c r="C19" s="86">
        <f t="shared" si="0"/>
        <v>3339</v>
      </c>
      <c r="D19" s="30">
        <v>0</v>
      </c>
      <c r="E19" s="13">
        <v>80</v>
      </c>
      <c r="F19" s="36">
        <v>3259</v>
      </c>
      <c r="G19" s="86">
        <f t="shared" si="1"/>
        <v>2846</v>
      </c>
      <c r="H19" s="30">
        <v>0</v>
      </c>
      <c r="I19" s="13">
        <v>72</v>
      </c>
      <c r="J19" s="14">
        <v>2774</v>
      </c>
      <c r="K19" s="86">
        <f t="shared" si="3"/>
        <v>493</v>
      </c>
      <c r="L19" s="97">
        <f t="shared" si="4"/>
        <v>0</v>
      </c>
      <c r="M19" s="98">
        <f t="shared" si="5"/>
        <v>8</v>
      </c>
      <c r="N19" s="99">
        <f t="shared" si="6"/>
        <v>485</v>
      </c>
      <c r="O19" s="41">
        <f t="shared" si="7"/>
        <v>85.235100329439945</v>
      </c>
    </row>
    <row r="20" spans="2:16" x14ac:dyDescent="0.3">
      <c r="B20" s="21">
        <v>1981</v>
      </c>
      <c r="C20" s="84">
        <f t="shared" si="0"/>
        <v>3961</v>
      </c>
      <c r="D20" s="28">
        <v>0</v>
      </c>
      <c r="E20" s="4">
        <v>296</v>
      </c>
      <c r="F20" s="33">
        <v>3665</v>
      </c>
      <c r="G20" s="84">
        <f t="shared" si="1"/>
        <v>3409</v>
      </c>
      <c r="H20" s="28">
        <v>0</v>
      </c>
      <c r="I20" s="4">
        <v>296</v>
      </c>
      <c r="J20" s="7">
        <v>3113</v>
      </c>
      <c r="K20" s="84">
        <f t="shared" si="3"/>
        <v>552</v>
      </c>
      <c r="L20" s="91">
        <f t="shared" si="4"/>
        <v>0</v>
      </c>
      <c r="M20" s="92">
        <f t="shared" si="5"/>
        <v>0</v>
      </c>
      <c r="N20" s="93">
        <f t="shared" si="6"/>
        <v>552</v>
      </c>
      <c r="O20" s="41">
        <f t="shared" si="7"/>
        <v>86.064125220903804</v>
      </c>
    </row>
    <row r="21" spans="2:16" x14ac:dyDescent="0.3">
      <c r="B21" s="21">
        <v>1982</v>
      </c>
      <c r="C21" s="84">
        <f t="shared" si="0"/>
        <v>4349</v>
      </c>
      <c r="D21" s="28">
        <v>0</v>
      </c>
      <c r="E21" s="4">
        <v>633</v>
      </c>
      <c r="F21" s="33">
        <v>3716</v>
      </c>
      <c r="G21" s="84">
        <f t="shared" si="1"/>
        <v>3905</v>
      </c>
      <c r="H21" s="28">
        <v>0</v>
      </c>
      <c r="I21" s="4">
        <v>631</v>
      </c>
      <c r="J21" s="7">
        <v>3274</v>
      </c>
      <c r="K21" s="84">
        <f t="shared" si="3"/>
        <v>444</v>
      </c>
      <c r="L21" s="91">
        <f t="shared" si="4"/>
        <v>0</v>
      </c>
      <c r="M21" s="92">
        <f t="shared" si="5"/>
        <v>2</v>
      </c>
      <c r="N21" s="93">
        <f t="shared" si="6"/>
        <v>442</v>
      </c>
      <c r="O21" s="41">
        <f t="shared" si="7"/>
        <v>89.790756495746152</v>
      </c>
    </row>
    <row r="22" spans="2:16" x14ac:dyDescent="0.3">
      <c r="B22" s="21">
        <v>1983</v>
      </c>
      <c r="C22" s="84">
        <f t="shared" si="0"/>
        <v>6421</v>
      </c>
      <c r="D22" s="28">
        <v>0</v>
      </c>
      <c r="E22" s="4">
        <v>887</v>
      </c>
      <c r="F22" s="33">
        <v>5534</v>
      </c>
      <c r="G22" s="84">
        <f t="shared" si="1"/>
        <v>5703</v>
      </c>
      <c r="H22" s="28">
        <v>0</v>
      </c>
      <c r="I22" s="4">
        <v>885</v>
      </c>
      <c r="J22" s="7">
        <v>4818</v>
      </c>
      <c r="K22" s="84">
        <f t="shared" si="3"/>
        <v>718</v>
      </c>
      <c r="L22" s="91">
        <f t="shared" si="4"/>
        <v>0</v>
      </c>
      <c r="M22" s="92">
        <f t="shared" si="5"/>
        <v>2</v>
      </c>
      <c r="N22" s="93">
        <f t="shared" si="6"/>
        <v>716</v>
      </c>
      <c r="O22" s="41">
        <f t="shared" si="7"/>
        <v>88.817941130665005</v>
      </c>
    </row>
    <row r="23" spans="2:16" x14ac:dyDescent="0.3">
      <c r="B23" s="21">
        <v>1984</v>
      </c>
      <c r="C23" s="84">
        <f t="shared" si="0"/>
        <v>7513</v>
      </c>
      <c r="D23" s="28">
        <v>0</v>
      </c>
      <c r="E23" s="4">
        <v>1143</v>
      </c>
      <c r="F23" s="33">
        <v>6370</v>
      </c>
      <c r="G23" s="84">
        <f t="shared" si="1"/>
        <v>6718</v>
      </c>
      <c r="H23" s="28">
        <v>0</v>
      </c>
      <c r="I23" s="4">
        <v>1138</v>
      </c>
      <c r="J23" s="7">
        <v>5580</v>
      </c>
      <c r="K23" s="84">
        <f t="shared" si="3"/>
        <v>795</v>
      </c>
      <c r="L23" s="91">
        <f t="shared" si="4"/>
        <v>0</v>
      </c>
      <c r="M23" s="92">
        <f t="shared" si="5"/>
        <v>5</v>
      </c>
      <c r="N23" s="93">
        <f t="shared" si="6"/>
        <v>790</v>
      </c>
      <c r="O23" s="41">
        <f t="shared" si="7"/>
        <v>89.41834154132836</v>
      </c>
    </row>
    <row r="24" spans="2:16" x14ac:dyDescent="0.3">
      <c r="B24" s="21">
        <v>1985</v>
      </c>
      <c r="C24" s="84">
        <f t="shared" si="0"/>
        <v>9281</v>
      </c>
      <c r="D24" s="28">
        <v>0</v>
      </c>
      <c r="E24" s="4">
        <v>1358</v>
      </c>
      <c r="F24" s="33">
        <v>7923</v>
      </c>
      <c r="G24" s="84">
        <f t="shared" si="1"/>
        <v>8342</v>
      </c>
      <c r="H24" s="28">
        <v>0</v>
      </c>
      <c r="I24" s="4">
        <v>1348</v>
      </c>
      <c r="J24" s="7">
        <v>6994</v>
      </c>
      <c r="K24" s="84">
        <f t="shared" si="3"/>
        <v>939</v>
      </c>
      <c r="L24" s="91">
        <f t="shared" si="4"/>
        <v>0</v>
      </c>
      <c r="M24" s="92">
        <f t="shared" si="5"/>
        <v>10</v>
      </c>
      <c r="N24" s="93">
        <f t="shared" si="6"/>
        <v>929</v>
      </c>
      <c r="O24" s="41">
        <f t="shared" si="7"/>
        <v>89.88255575907769</v>
      </c>
    </row>
    <row r="25" spans="2:16" x14ac:dyDescent="0.3">
      <c r="B25" s="21">
        <v>1986</v>
      </c>
      <c r="C25" s="84">
        <f t="shared" si="0"/>
        <v>11834</v>
      </c>
      <c r="D25" s="28">
        <v>0</v>
      </c>
      <c r="E25" s="4">
        <v>2962</v>
      </c>
      <c r="F25" s="33">
        <v>8872</v>
      </c>
      <c r="G25" s="84">
        <f t="shared" si="1"/>
        <v>10805</v>
      </c>
      <c r="H25" s="28">
        <v>0</v>
      </c>
      <c r="I25" s="4">
        <v>2947</v>
      </c>
      <c r="J25" s="7">
        <v>7858</v>
      </c>
      <c r="K25" s="84">
        <f t="shared" si="3"/>
        <v>1029</v>
      </c>
      <c r="L25" s="91">
        <f t="shared" si="4"/>
        <v>0</v>
      </c>
      <c r="M25" s="92">
        <f t="shared" si="5"/>
        <v>15</v>
      </c>
      <c r="N25" s="93">
        <f t="shared" si="6"/>
        <v>1014</v>
      </c>
      <c r="O25" s="41">
        <f t="shared" si="7"/>
        <v>91.304715227311135</v>
      </c>
    </row>
    <row r="26" spans="2:16" x14ac:dyDescent="0.3">
      <c r="B26" s="21">
        <v>1987</v>
      </c>
      <c r="C26" s="84">
        <f t="shared" si="0"/>
        <v>11920</v>
      </c>
      <c r="D26" s="28">
        <v>0</v>
      </c>
      <c r="E26" s="4">
        <v>2042</v>
      </c>
      <c r="F26" s="33">
        <v>9878</v>
      </c>
      <c r="G26" s="84">
        <f t="shared" si="1"/>
        <v>10986</v>
      </c>
      <c r="H26" s="28">
        <v>0</v>
      </c>
      <c r="I26" s="4">
        <v>2033</v>
      </c>
      <c r="J26" s="7">
        <v>8953</v>
      </c>
      <c r="K26" s="84">
        <f t="shared" si="3"/>
        <v>934</v>
      </c>
      <c r="L26" s="91">
        <f t="shared" si="4"/>
        <v>0</v>
      </c>
      <c r="M26" s="92">
        <f t="shared" si="5"/>
        <v>9</v>
      </c>
      <c r="N26" s="93">
        <f t="shared" si="6"/>
        <v>925</v>
      </c>
      <c r="O26" s="41">
        <f t="shared" si="7"/>
        <v>92.164429530201346</v>
      </c>
    </row>
    <row r="27" spans="2:16" x14ac:dyDescent="0.3">
      <c r="B27" s="21">
        <v>1988</v>
      </c>
      <c r="C27" s="84">
        <f t="shared" si="0"/>
        <v>13078</v>
      </c>
      <c r="D27" s="28">
        <v>1</v>
      </c>
      <c r="E27" s="4">
        <v>2256</v>
      </c>
      <c r="F27" s="33">
        <v>10821</v>
      </c>
      <c r="G27" s="84">
        <f t="shared" si="1"/>
        <v>12224</v>
      </c>
      <c r="H27" s="28">
        <v>1</v>
      </c>
      <c r="I27" s="4">
        <v>2255</v>
      </c>
      <c r="J27" s="7">
        <v>9968</v>
      </c>
      <c r="K27" s="84">
        <f t="shared" si="3"/>
        <v>854</v>
      </c>
      <c r="L27" s="91">
        <f t="shared" si="4"/>
        <v>0</v>
      </c>
      <c r="M27" s="92">
        <f t="shared" si="5"/>
        <v>1</v>
      </c>
      <c r="N27" s="93">
        <f t="shared" si="6"/>
        <v>853</v>
      </c>
      <c r="O27" s="41">
        <f t="shared" si="7"/>
        <v>93.469949533567814</v>
      </c>
    </row>
    <row r="28" spans="2:16" ht="12.75" thickBot="1" x14ac:dyDescent="0.35">
      <c r="B28" s="24">
        <v>1989</v>
      </c>
      <c r="C28" s="87">
        <f t="shared" si="0"/>
        <v>14886</v>
      </c>
      <c r="D28" s="31">
        <v>3</v>
      </c>
      <c r="E28" s="17">
        <v>2715</v>
      </c>
      <c r="F28" s="38">
        <v>12168</v>
      </c>
      <c r="G28" s="87">
        <f t="shared" si="1"/>
        <v>13830</v>
      </c>
      <c r="H28" s="31">
        <v>3</v>
      </c>
      <c r="I28" s="17">
        <v>2711</v>
      </c>
      <c r="J28" s="18">
        <v>11116</v>
      </c>
      <c r="K28" s="87">
        <f t="shared" si="3"/>
        <v>1056</v>
      </c>
      <c r="L28" s="100">
        <f t="shared" si="4"/>
        <v>0</v>
      </c>
      <c r="M28" s="101">
        <f t="shared" si="5"/>
        <v>4</v>
      </c>
      <c r="N28" s="102">
        <f t="shared" si="6"/>
        <v>1052</v>
      </c>
      <c r="O28" s="41">
        <f t="shared" si="7"/>
        <v>92.906086255542121</v>
      </c>
    </row>
    <row r="29" spans="2:16" x14ac:dyDescent="0.3">
      <c r="B29" s="20">
        <v>1990</v>
      </c>
      <c r="C29" s="83">
        <f t="shared" si="0"/>
        <v>18511</v>
      </c>
      <c r="D29" s="27">
        <v>4</v>
      </c>
      <c r="E29" s="15">
        <v>4732</v>
      </c>
      <c r="F29" s="37">
        <v>13775</v>
      </c>
      <c r="G29" s="83">
        <f t="shared" si="1"/>
        <v>17309</v>
      </c>
      <c r="H29" s="27">
        <v>4</v>
      </c>
      <c r="I29" s="15">
        <v>4727</v>
      </c>
      <c r="J29" s="16">
        <v>12578</v>
      </c>
      <c r="K29" s="83">
        <f t="shared" si="3"/>
        <v>1202</v>
      </c>
      <c r="L29" s="88">
        <f t="shared" si="4"/>
        <v>0</v>
      </c>
      <c r="M29" s="89">
        <f t="shared" si="5"/>
        <v>5</v>
      </c>
      <c r="N29" s="90">
        <f t="shared" si="6"/>
        <v>1197</v>
      </c>
      <c r="O29" s="41">
        <f t="shared" si="7"/>
        <v>93.506563664847931</v>
      </c>
    </row>
    <row r="30" spans="2:16" ht="13.5" x14ac:dyDescent="0.3">
      <c r="B30" s="21">
        <v>1991</v>
      </c>
      <c r="C30" s="84">
        <f t="shared" si="0"/>
        <v>19706</v>
      </c>
      <c r="D30" s="28">
        <v>4</v>
      </c>
      <c r="E30" s="4">
        <v>5487</v>
      </c>
      <c r="F30" s="33">
        <v>14215</v>
      </c>
      <c r="G30" s="84">
        <f t="shared" si="1"/>
        <v>18637</v>
      </c>
      <c r="H30" s="28">
        <v>4</v>
      </c>
      <c r="I30" s="4">
        <v>5485</v>
      </c>
      <c r="J30" s="7">
        <v>13148</v>
      </c>
      <c r="K30" s="84">
        <f t="shared" si="3"/>
        <v>1069</v>
      </c>
      <c r="L30" s="91">
        <f t="shared" si="4"/>
        <v>0</v>
      </c>
      <c r="M30" s="92">
        <f t="shared" si="5"/>
        <v>2</v>
      </c>
      <c r="N30" s="93">
        <f t="shared" si="6"/>
        <v>1067</v>
      </c>
      <c r="O30" s="41">
        <f t="shared" si="7"/>
        <v>94.575256267126761</v>
      </c>
      <c r="P30" s="39"/>
    </row>
    <row r="31" spans="2:16" x14ac:dyDescent="0.3">
      <c r="B31" s="21">
        <v>1992</v>
      </c>
      <c r="C31" s="84">
        <f t="shared" si="0"/>
        <v>21107</v>
      </c>
      <c r="D31" s="28">
        <v>4</v>
      </c>
      <c r="E31" s="4">
        <v>5460</v>
      </c>
      <c r="F31" s="33">
        <v>15643</v>
      </c>
      <c r="G31" s="84">
        <f t="shared" si="1"/>
        <v>20021</v>
      </c>
      <c r="H31" s="28">
        <v>4</v>
      </c>
      <c r="I31" s="4">
        <v>5458</v>
      </c>
      <c r="J31" s="7">
        <v>14559</v>
      </c>
      <c r="K31" s="84">
        <f t="shared" si="3"/>
        <v>1086</v>
      </c>
      <c r="L31" s="91">
        <f t="shared" si="4"/>
        <v>0</v>
      </c>
      <c r="M31" s="92">
        <f t="shared" si="5"/>
        <v>2</v>
      </c>
      <c r="N31" s="93">
        <f t="shared" si="6"/>
        <v>1084</v>
      </c>
      <c r="O31" s="41">
        <f t="shared" si="7"/>
        <v>94.854787511252198</v>
      </c>
    </row>
    <row r="32" spans="2:16" x14ac:dyDescent="0.3">
      <c r="B32" s="21">
        <v>1993</v>
      </c>
      <c r="C32" s="84">
        <f t="shared" si="0"/>
        <v>22207</v>
      </c>
      <c r="D32" s="28">
        <v>4</v>
      </c>
      <c r="E32" s="4">
        <v>5467</v>
      </c>
      <c r="F32" s="33">
        <v>16736</v>
      </c>
      <c r="G32" s="84">
        <f t="shared" si="1"/>
        <v>21075</v>
      </c>
      <c r="H32" s="28">
        <v>4</v>
      </c>
      <c r="I32" s="4">
        <v>5465</v>
      </c>
      <c r="J32" s="7">
        <v>15606</v>
      </c>
      <c r="K32" s="84">
        <f t="shared" si="3"/>
        <v>1132</v>
      </c>
      <c r="L32" s="91">
        <f t="shared" si="4"/>
        <v>0</v>
      </c>
      <c r="M32" s="92">
        <f t="shared" si="5"/>
        <v>2</v>
      </c>
      <c r="N32" s="93">
        <f t="shared" si="6"/>
        <v>1130</v>
      </c>
      <c r="O32" s="41">
        <f t="shared" si="7"/>
        <v>94.902508218129427</v>
      </c>
    </row>
    <row r="33" spans="2:15" x14ac:dyDescent="0.3">
      <c r="B33" s="21">
        <v>1994</v>
      </c>
      <c r="C33" s="84">
        <f t="shared" si="0"/>
        <v>24288</v>
      </c>
      <c r="D33" s="28">
        <v>4</v>
      </c>
      <c r="E33" s="4">
        <v>5485</v>
      </c>
      <c r="F33" s="33">
        <v>18799</v>
      </c>
      <c r="G33" s="84">
        <f t="shared" si="1"/>
        <v>23037</v>
      </c>
      <c r="H33" s="28">
        <v>4</v>
      </c>
      <c r="I33" s="4">
        <v>5483</v>
      </c>
      <c r="J33" s="7">
        <v>17550</v>
      </c>
      <c r="K33" s="84">
        <f t="shared" si="3"/>
        <v>1251</v>
      </c>
      <c r="L33" s="91">
        <f t="shared" si="4"/>
        <v>0</v>
      </c>
      <c r="M33" s="92">
        <f t="shared" si="5"/>
        <v>2</v>
      </c>
      <c r="N33" s="93">
        <f t="shared" si="6"/>
        <v>1249</v>
      </c>
      <c r="O33" s="41">
        <f t="shared" si="7"/>
        <v>94.849308300395251</v>
      </c>
    </row>
    <row r="34" spans="2:15" x14ac:dyDescent="0.3">
      <c r="B34" s="21">
        <v>1995</v>
      </c>
      <c r="C34" s="84">
        <f t="shared" si="0"/>
        <v>25576</v>
      </c>
      <c r="D34" s="28">
        <v>4</v>
      </c>
      <c r="E34" s="4">
        <v>5560</v>
      </c>
      <c r="F34" s="33">
        <v>20012</v>
      </c>
      <c r="G34" s="84">
        <f t="shared" si="1"/>
        <v>24411</v>
      </c>
      <c r="H34" s="28">
        <v>4</v>
      </c>
      <c r="I34" s="4">
        <v>5558</v>
      </c>
      <c r="J34" s="7">
        <v>18849</v>
      </c>
      <c r="K34" s="84">
        <f t="shared" si="3"/>
        <v>1165</v>
      </c>
      <c r="L34" s="91">
        <f t="shared" si="4"/>
        <v>0</v>
      </c>
      <c r="M34" s="92">
        <f t="shared" si="5"/>
        <v>2</v>
      </c>
      <c r="N34" s="93">
        <f t="shared" si="6"/>
        <v>1163</v>
      </c>
      <c r="O34" s="41">
        <f t="shared" si="7"/>
        <v>95.444948389114785</v>
      </c>
    </row>
    <row r="35" spans="2:15" x14ac:dyDescent="0.3">
      <c r="B35" s="21">
        <v>1996</v>
      </c>
      <c r="C35" s="84">
        <f t="shared" si="0"/>
        <v>26621</v>
      </c>
      <c r="D35" s="28">
        <v>4</v>
      </c>
      <c r="E35" s="4">
        <v>5635</v>
      </c>
      <c r="F35" s="33">
        <v>20982</v>
      </c>
      <c r="G35" s="84">
        <f t="shared" si="1"/>
        <v>25467</v>
      </c>
      <c r="H35" s="28">
        <v>4</v>
      </c>
      <c r="I35" s="4">
        <v>5633</v>
      </c>
      <c r="J35" s="7">
        <v>19830</v>
      </c>
      <c r="K35" s="84">
        <f t="shared" si="3"/>
        <v>1154</v>
      </c>
      <c r="L35" s="91">
        <f t="shared" si="4"/>
        <v>0</v>
      </c>
      <c r="M35" s="92">
        <f t="shared" si="5"/>
        <v>2</v>
      </c>
      <c r="N35" s="93">
        <f t="shared" si="6"/>
        <v>1152</v>
      </c>
      <c r="O35" s="41">
        <f t="shared" si="7"/>
        <v>95.665076443409333</v>
      </c>
    </row>
    <row r="36" spans="2:15" x14ac:dyDescent="0.3">
      <c r="B36" s="21">
        <v>1997</v>
      </c>
      <c r="C36" s="84">
        <f t="shared" si="0"/>
        <v>27586</v>
      </c>
      <c r="D36" s="28">
        <v>14</v>
      </c>
      <c r="E36" s="4">
        <v>5744</v>
      </c>
      <c r="F36" s="33">
        <v>21828</v>
      </c>
      <c r="G36" s="84">
        <f t="shared" si="1"/>
        <v>26473</v>
      </c>
      <c r="H36" s="28">
        <v>13</v>
      </c>
      <c r="I36" s="4">
        <v>5742</v>
      </c>
      <c r="J36" s="7">
        <v>20718</v>
      </c>
      <c r="K36" s="84">
        <f t="shared" si="3"/>
        <v>1113</v>
      </c>
      <c r="L36" s="91">
        <f t="shared" si="4"/>
        <v>1</v>
      </c>
      <c r="M36" s="92">
        <f t="shared" si="5"/>
        <v>2</v>
      </c>
      <c r="N36" s="93">
        <f t="shared" si="6"/>
        <v>1110</v>
      </c>
      <c r="O36" s="41">
        <f t="shared" si="7"/>
        <v>95.965344740085541</v>
      </c>
    </row>
    <row r="37" spans="2:15" x14ac:dyDescent="0.3">
      <c r="B37" s="21">
        <v>1998</v>
      </c>
      <c r="C37" s="84">
        <f t="shared" si="0"/>
        <v>26721</v>
      </c>
      <c r="D37" s="28">
        <v>13</v>
      </c>
      <c r="E37" s="4">
        <v>5967</v>
      </c>
      <c r="F37" s="33">
        <v>20741</v>
      </c>
      <c r="G37" s="84">
        <f t="shared" si="1"/>
        <v>25889</v>
      </c>
      <c r="H37" s="28">
        <v>13</v>
      </c>
      <c r="I37" s="4">
        <v>5961</v>
      </c>
      <c r="J37" s="7">
        <v>19915</v>
      </c>
      <c r="K37" s="84">
        <f t="shared" si="3"/>
        <v>832</v>
      </c>
      <c r="L37" s="91">
        <f t="shared" si="4"/>
        <v>0</v>
      </c>
      <c r="M37" s="92">
        <f t="shared" si="5"/>
        <v>6</v>
      </c>
      <c r="N37" s="93">
        <f t="shared" si="6"/>
        <v>826</v>
      </c>
      <c r="O37" s="41">
        <f t="shared" si="7"/>
        <v>96.886344073949331</v>
      </c>
    </row>
    <row r="38" spans="2:15" ht="12.75" thickBot="1" x14ac:dyDescent="0.35">
      <c r="B38" s="67">
        <v>1999</v>
      </c>
      <c r="C38" s="85">
        <f t="shared" si="0"/>
        <v>26164</v>
      </c>
      <c r="D38" s="68">
        <v>15</v>
      </c>
      <c r="E38" s="69">
        <v>6026</v>
      </c>
      <c r="F38" s="70">
        <v>20123</v>
      </c>
      <c r="G38" s="85">
        <f t="shared" si="1"/>
        <v>25537</v>
      </c>
      <c r="H38" s="68">
        <v>15</v>
      </c>
      <c r="I38" s="69">
        <v>6020</v>
      </c>
      <c r="J38" s="71">
        <v>19502</v>
      </c>
      <c r="K38" s="85">
        <f t="shared" si="3"/>
        <v>627</v>
      </c>
      <c r="L38" s="94">
        <f t="shared" si="4"/>
        <v>0</v>
      </c>
      <c r="M38" s="95">
        <f t="shared" si="5"/>
        <v>6</v>
      </c>
      <c r="N38" s="96">
        <f t="shared" si="6"/>
        <v>621</v>
      </c>
      <c r="O38" s="41">
        <f t="shared" si="7"/>
        <v>97.603577434643014</v>
      </c>
    </row>
    <row r="39" spans="2:15" x14ac:dyDescent="0.3">
      <c r="B39" s="57">
        <v>2000</v>
      </c>
      <c r="C39" s="83">
        <f t="shared" si="0"/>
        <v>28012</v>
      </c>
      <c r="D39" s="58">
        <v>15</v>
      </c>
      <c r="E39" s="59">
        <v>6130</v>
      </c>
      <c r="F39" s="60">
        <v>21867</v>
      </c>
      <c r="G39" s="83">
        <f t="shared" si="1"/>
        <v>27350</v>
      </c>
      <c r="H39" s="58">
        <v>15</v>
      </c>
      <c r="I39" s="59">
        <v>6123</v>
      </c>
      <c r="J39" s="61">
        <v>21212</v>
      </c>
      <c r="K39" s="83">
        <f t="shared" si="3"/>
        <v>662</v>
      </c>
      <c r="L39" s="88">
        <f t="shared" si="4"/>
        <v>0</v>
      </c>
      <c r="M39" s="89">
        <f t="shared" si="5"/>
        <v>7</v>
      </c>
      <c r="N39" s="90">
        <f t="shared" si="6"/>
        <v>655</v>
      </c>
      <c r="O39" s="41">
        <f t="shared" si="7"/>
        <v>97.636727116949885</v>
      </c>
    </row>
    <row r="40" spans="2:15" x14ac:dyDescent="0.3">
      <c r="B40" s="21">
        <v>2001</v>
      </c>
      <c r="C40" s="84">
        <f t="shared" si="0"/>
        <v>28975</v>
      </c>
      <c r="D40" s="28">
        <v>15</v>
      </c>
      <c r="E40" s="4">
        <v>6286</v>
      </c>
      <c r="F40" s="33">
        <v>22674</v>
      </c>
      <c r="G40" s="84">
        <f t="shared" si="1"/>
        <v>28368</v>
      </c>
      <c r="H40" s="28">
        <v>15</v>
      </c>
      <c r="I40" s="4">
        <v>6280</v>
      </c>
      <c r="J40" s="7">
        <v>22073</v>
      </c>
      <c r="K40" s="84">
        <f t="shared" si="3"/>
        <v>607</v>
      </c>
      <c r="L40" s="91">
        <f t="shared" si="4"/>
        <v>0</v>
      </c>
      <c r="M40" s="92">
        <f t="shared" si="5"/>
        <v>6</v>
      </c>
      <c r="N40" s="93">
        <f t="shared" si="6"/>
        <v>601</v>
      </c>
      <c r="O40" s="41">
        <f t="shared" si="7"/>
        <v>97.905090595340809</v>
      </c>
    </row>
    <row r="41" spans="2:15" x14ac:dyDescent="0.3">
      <c r="B41" s="21">
        <v>2002</v>
      </c>
      <c r="C41" s="84">
        <f t="shared" si="0"/>
        <v>29673</v>
      </c>
      <c r="D41" s="28">
        <v>15</v>
      </c>
      <c r="E41" s="4">
        <v>6384</v>
      </c>
      <c r="F41" s="33">
        <v>23274</v>
      </c>
      <c r="G41" s="84">
        <f t="shared" si="1"/>
        <v>29065</v>
      </c>
      <c r="H41" s="28">
        <v>15</v>
      </c>
      <c r="I41" s="4">
        <v>6377</v>
      </c>
      <c r="J41" s="7">
        <v>22673</v>
      </c>
      <c r="K41" s="84">
        <f t="shared" si="3"/>
        <v>608</v>
      </c>
      <c r="L41" s="91">
        <f t="shared" si="4"/>
        <v>0</v>
      </c>
      <c r="M41" s="92">
        <f t="shared" si="5"/>
        <v>7</v>
      </c>
      <c r="N41" s="93">
        <f t="shared" si="6"/>
        <v>601</v>
      </c>
      <c r="O41" s="41">
        <f t="shared" si="7"/>
        <v>97.950999224884569</v>
      </c>
    </row>
    <row r="42" spans="2:15" x14ac:dyDescent="0.3">
      <c r="B42" s="21">
        <v>2003</v>
      </c>
      <c r="C42" s="84">
        <f t="shared" si="0"/>
        <v>30290</v>
      </c>
      <c r="D42" s="28">
        <v>16</v>
      </c>
      <c r="E42" s="4">
        <v>6537</v>
      </c>
      <c r="F42" s="33">
        <v>23737</v>
      </c>
      <c r="G42" s="84">
        <f t="shared" si="1"/>
        <v>29714</v>
      </c>
      <c r="H42" s="28">
        <v>16</v>
      </c>
      <c r="I42" s="4">
        <v>6530</v>
      </c>
      <c r="J42" s="7">
        <v>23168</v>
      </c>
      <c r="K42" s="84">
        <f t="shared" si="3"/>
        <v>576</v>
      </c>
      <c r="L42" s="91">
        <f t="shared" si="4"/>
        <v>0</v>
      </c>
      <c r="M42" s="92">
        <f t="shared" si="5"/>
        <v>7</v>
      </c>
      <c r="N42" s="93">
        <f t="shared" si="6"/>
        <v>569</v>
      </c>
      <c r="O42" s="41">
        <f>G42/C42*100</f>
        <v>98.098382304390881</v>
      </c>
    </row>
    <row r="43" spans="2:15" x14ac:dyDescent="0.3">
      <c r="B43" s="21">
        <v>2004</v>
      </c>
      <c r="C43" s="84">
        <f t="shared" si="0"/>
        <v>30206</v>
      </c>
      <c r="D43" s="28">
        <v>16</v>
      </c>
      <c r="E43" s="4">
        <v>6710</v>
      </c>
      <c r="F43" s="33">
        <v>23480</v>
      </c>
      <c r="G43" s="84">
        <f t="shared" si="1"/>
        <v>29646</v>
      </c>
      <c r="H43" s="28">
        <v>16</v>
      </c>
      <c r="I43" s="4">
        <v>6704</v>
      </c>
      <c r="J43" s="7">
        <v>22926</v>
      </c>
      <c r="K43" s="84">
        <f t="shared" si="3"/>
        <v>560</v>
      </c>
      <c r="L43" s="91">
        <f t="shared" si="4"/>
        <v>0</v>
      </c>
      <c r="M43" s="92">
        <f t="shared" si="5"/>
        <v>6</v>
      </c>
      <c r="N43" s="93">
        <f t="shared" si="6"/>
        <v>554</v>
      </c>
      <c r="O43" s="41">
        <f t="shared" si="7"/>
        <v>98.146063695954439</v>
      </c>
    </row>
    <row r="44" spans="2:15" x14ac:dyDescent="0.3">
      <c r="B44" s="21">
        <v>2005</v>
      </c>
      <c r="C44" s="84">
        <f t="shared" si="0"/>
        <v>31033</v>
      </c>
      <c r="D44" s="28">
        <v>17</v>
      </c>
      <c r="E44" s="4">
        <v>6929</v>
      </c>
      <c r="F44" s="33">
        <v>24087</v>
      </c>
      <c r="G44" s="84">
        <f t="shared" si="1"/>
        <v>30495</v>
      </c>
      <c r="H44" s="28">
        <v>17</v>
      </c>
      <c r="I44" s="4">
        <v>6923</v>
      </c>
      <c r="J44" s="7">
        <v>23555</v>
      </c>
      <c r="K44" s="84">
        <f t="shared" si="3"/>
        <v>538</v>
      </c>
      <c r="L44" s="91">
        <f t="shared" si="4"/>
        <v>0</v>
      </c>
      <c r="M44" s="92">
        <f t="shared" si="5"/>
        <v>6</v>
      </c>
      <c r="N44" s="93">
        <f t="shared" si="6"/>
        <v>532</v>
      </c>
      <c r="O44" s="41">
        <f t="shared" si="7"/>
        <v>98.266361615054947</v>
      </c>
    </row>
    <row r="45" spans="2:15" x14ac:dyDescent="0.3">
      <c r="B45" s="21">
        <v>2006</v>
      </c>
      <c r="C45" s="84">
        <f t="shared" si="0"/>
        <v>32096</v>
      </c>
      <c r="D45" s="28">
        <v>18</v>
      </c>
      <c r="E45" s="4">
        <v>7719</v>
      </c>
      <c r="F45" s="33">
        <v>24359</v>
      </c>
      <c r="G45" s="84">
        <f t="shared" si="1"/>
        <v>31555</v>
      </c>
      <c r="H45" s="28">
        <v>17</v>
      </c>
      <c r="I45" s="4">
        <v>7710</v>
      </c>
      <c r="J45" s="7">
        <v>23828</v>
      </c>
      <c r="K45" s="84">
        <f t="shared" si="3"/>
        <v>541</v>
      </c>
      <c r="L45" s="91">
        <f t="shared" si="4"/>
        <v>1</v>
      </c>
      <c r="M45" s="92">
        <f t="shared" si="5"/>
        <v>9</v>
      </c>
      <c r="N45" s="93">
        <f t="shared" si="6"/>
        <v>531</v>
      </c>
      <c r="O45" s="41">
        <f t="shared" si="7"/>
        <v>98.314431704885337</v>
      </c>
    </row>
    <row r="46" spans="2:15" x14ac:dyDescent="0.3">
      <c r="B46" s="21">
        <v>2007</v>
      </c>
      <c r="C46" s="84">
        <f t="shared" si="0"/>
        <v>33504</v>
      </c>
      <c r="D46" s="28">
        <v>19</v>
      </c>
      <c r="E46" s="4">
        <v>8144</v>
      </c>
      <c r="F46" s="33">
        <v>25341</v>
      </c>
      <c r="G46" s="84">
        <f t="shared" si="1"/>
        <v>32942</v>
      </c>
      <c r="H46" s="28">
        <v>19</v>
      </c>
      <c r="I46" s="4">
        <v>8136</v>
      </c>
      <c r="J46" s="7">
        <v>24787</v>
      </c>
      <c r="K46" s="84">
        <f t="shared" si="3"/>
        <v>562</v>
      </c>
      <c r="L46" s="91">
        <f t="shared" si="4"/>
        <v>0</v>
      </c>
      <c r="M46" s="92">
        <f t="shared" si="5"/>
        <v>8</v>
      </c>
      <c r="N46" s="93">
        <f t="shared" si="6"/>
        <v>554</v>
      </c>
      <c r="O46" s="41">
        <f t="shared" si="7"/>
        <v>98.322588347659973</v>
      </c>
    </row>
    <row r="47" spans="2:15" x14ac:dyDescent="0.3">
      <c r="B47" s="21">
        <v>2008</v>
      </c>
      <c r="C47" s="84">
        <f t="shared" si="0"/>
        <v>34601</v>
      </c>
      <c r="D47" s="28">
        <v>20</v>
      </c>
      <c r="E47" s="4">
        <v>8462</v>
      </c>
      <c r="F47" s="33">
        <v>26119</v>
      </c>
      <c r="G47" s="84">
        <f t="shared" si="1"/>
        <v>34008</v>
      </c>
      <c r="H47" s="28">
        <v>20</v>
      </c>
      <c r="I47" s="4">
        <v>8451</v>
      </c>
      <c r="J47" s="7">
        <v>25537</v>
      </c>
      <c r="K47" s="84">
        <f t="shared" si="3"/>
        <v>593</v>
      </c>
      <c r="L47" s="91">
        <f t="shared" si="4"/>
        <v>0</v>
      </c>
      <c r="M47" s="92">
        <f t="shared" si="5"/>
        <v>11</v>
      </c>
      <c r="N47" s="93">
        <f t="shared" si="6"/>
        <v>582</v>
      </c>
      <c r="O47" s="41">
        <f t="shared" si="7"/>
        <v>98.286176700095368</v>
      </c>
    </row>
    <row r="48" spans="2:15" ht="12.75" thickBot="1" x14ac:dyDescent="0.35">
      <c r="B48" s="22">
        <v>2009</v>
      </c>
      <c r="C48" s="85">
        <f t="shared" si="0"/>
        <v>35415</v>
      </c>
      <c r="D48" s="29">
        <v>19</v>
      </c>
      <c r="E48" s="8">
        <v>8609</v>
      </c>
      <c r="F48" s="34">
        <v>26787</v>
      </c>
      <c r="G48" s="85">
        <f t="shared" si="1"/>
        <v>34797</v>
      </c>
      <c r="H48" s="29">
        <v>19</v>
      </c>
      <c r="I48" s="8">
        <v>8597</v>
      </c>
      <c r="J48" s="9">
        <v>26181</v>
      </c>
      <c r="K48" s="85">
        <f t="shared" si="3"/>
        <v>618</v>
      </c>
      <c r="L48" s="94">
        <f t="shared" si="4"/>
        <v>0</v>
      </c>
      <c r="M48" s="95">
        <f t="shared" si="5"/>
        <v>12</v>
      </c>
      <c r="N48" s="96">
        <f t="shared" si="6"/>
        <v>606</v>
      </c>
      <c r="O48" s="41">
        <f t="shared" si="7"/>
        <v>98.254976704786117</v>
      </c>
    </row>
    <row r="49" spans="2:15" x14ac:dyDescent="0.3">
      <c r="B49" s="57">
        <v>2010</v>
      </c>
      <c r="C49" s="83">
        <f t="shared" si="0"/>
        <v>36461</v>
      </c>
      <c r="D49" s="58">
        <v>19</v>
      </c>
      <c r="E49" s="59">
        <v>8808</v>
      </c>
      <c r="F49" s="60">
        <v>27634</v>
      </c>
      <c r="G49" s="83">
        <f t="shared" si="1"/>
        <v>35827</v>
      </c>
      <c r="H49" s="58">
        <v>19</v>
      </c>
      <c r="I49" s="59">
        <v>8780</v>
      </c>
      <c r="J49" s="61">
        <v>27028</v>
      </c>
      <c r="K49" s="83">
        <f t="shared" si="3"/>
        <v>634</v>
      </c>
      <c r="L49" s="88">
        <f t="shared" si="4"/>
        <v>0</v>
      </c>
      <c r="M49" s="89">
        <f t="shared" si="5"/>
        <v>28</v>
      </c>
      <c r="N49" s="90">
        <f t="shared" si="6"/>
        <v>606</v>
      </c>
      <c r="O49" s="41">
        <f t="shared" si="7"/>
        <v>98.261155755464742</v>
      </c>
    </row>
    <row r="50" spans="2:15" x14ac:dyDescent="0.3">
      <c r="B50" s="62">
        <v>2011</v>
      </c>
      <c r="C50" s="84">
        <f t="shared" si="0"/>
        <v>38662</v>
      </c>
      <c r="D50" s="63">
        <v>18</v>
      </c>
      <c r="E50" s="64">
        <v>9221</v>
      </c>
      <c r="F50" s="65">
        <v>29423</v>
      </c>
      <c r="G50" s="84">
        <f t="shared" si="1"/>
        <v>37996</v>
      </c>
      <c r="H50" s="63">
        <v>18</v>
      </c>
      <c r="I50" s="64">
        <v>9200</v>
      </c>
      <c r="J50" s="66">
        <v>28778</v>
      </c>
      <c r="K50" s="84">
        <f t="shared" si="3"/>
        <v>666</v>
      </c>
      <c r="L50" s="91">
        <f t="shared" si="4"/>
        <v>0</v>
      </c>
      <c r="M50" s="92">
        <f t="shared" si="5"/>
        <v>21</v>
      </c>
      <c r="N50" s="93">
        <f t="shared" si="6"/>
        <v>645</v>
      </c>
      <c r="O50" s="41">
        <f t="shared" si="7"/>
        <v>98.277378304278102</v>
      </c>
    </row>
    <row r="51" spans="2:15" x14ac:dyDescent="0.3">
      <c r="B51" s="62">
        <v>2012</v>
      </c>
      <c r="C51" s="84">
        <f t="shared" si="0"/>
        <v>42235</v>
      </c>
      <c r="D51" s="63">
        <v>19</v>
      </c>
      <c r="E51" s="64">
        <v>9950</v>
      </c>
      <c r="F51" s="65">
        <v>32266</v>
      </c>
      <c r="G51" s="84">
        <f t="shared" si="1"/>
        <v>41526</v>
      </c>
      <c r="H51" s="63">
        <v>19</v>
      </c>
      <c r="I51" s="64">
        <v>9929</v>
      </c>
      <c r="J51" s="66">
        <v>31578</v>
      </c>
      <c r="K51" s="84">
        <f t="shared" si="3"/>
        <v>709</v>
      </c>
      <c r="L51" s="91">
        <f t="shared" si="4"/>
        <v>0</v>
      </c>
      <c r="M51" s="92">
        <f t="shared" si="5"/>
        <v>21</v>
      </c>
      <c r="N51" s="93">
        <f t="shared" si="6"/>
        <v>688</v>
      </c>
      <c r="O51" s="41">
        <f t="shared" si="7"/>
        <v>98.321297502071729</v>
      </c>
    </row>
    <row r="52" spans="2:15" x14ac:dyDescent="0.3">
      <c r="B52" s="62">
        <v>2013</v>
      </c>
      <c r="C52" s="84">
        <f t="shared" si="0"/>
        <v>46126</v>
      </c>
      <c r="D52" s="63">
        <v>23</v>
      </c>
      <c r="E52" s="64">
        <v>10974</v>
      </c>
      <c r="F52" s="65">
        <v>35129</v>
      </c>
      <c r="G52" s="84">
        <f t="shared" si="1"/>
        <v>45373</v>
      </c>
      <c r="H52" s="63">
        <v>23</v>
      </c>
      <c r="I52" s="64">
        <v>10948</v>
      </c>
      <c r="J52" s="66">
        <v>34402</v>
      </c>
      <c r="K52" s="84">
        <f t="shared" si="3"/>
        <v>753</v>
      </c>
      <c r="L52" s="91">
        <f t="shared" si="4"/>
        <v>0</v>
      </c>
      <c r="M52" s="92">
        <f t="shared" si="5"/>
        <v>26</v>
      </c>
      <c r="N52" s="93">
        <f t="shared" si="6"/>
        <v>727</v>
      </c>
      <c r="O52" s="41">
        <f t="shared" ref="O52:O62" si="8">G52/C52*100</f>
        <v>98.367515067424023</v>
      </c>
    </row>
    <row r="53" spans="2:15" x14ac:dyDescent="0.3">
      <c r="B53" s="62">
        <v>2014</v>
      </c>
      <c r="C53" s="84">
        <f t="shared" si="0"/>
        <v>48530</v>
      </c>
      <c r="D53" s="63">
        <v>20</v>
      </c>
      <c r="E53" s="64">
        <v>11911</v>
      </c>
      <c r="F53" s="65">
        <v>36599</v>
      </c>
      <c r="G53" s="84">
        <f t="shared" si="1"/>
        <v>47599</v>
      </c>
      <c r="H53" s="63">
        <v>20</v>
      </c>
      <c r="I53" s="64">
        <v>11745</v>
      </c>
      <c r="J53" s="66">
        <v>35834</v>
      </c>
      <c r="K53" s="84">
        <f t="shared" si="3"/>
        <v>931</v>
      </c>
      <c r="L53" s="91">
        <f t="shared" si="4"/>
        <v>0</v>
      </c>
      <c r="M53" s="92">
        <f t="shared" si="5"/>
        <v>166</v>
      </c>
      <c r="N53" s="93">
        <f t="shared" si="6"/>
        <v>765</v>
      </c>
      <c r="O53" s="41">
        <f t="shared" si="8"/>
        <v>98.081599010921082</v>
      </c>
    </row>
    <row r="54" spans="2:15" x14ac:dyDescent="0.3">
      <c r="B54" s="62">
        <v>2015</v>
      </c>
      <c r="C54" s="84">
        <f t="shared" si="0"/>
        <v>50998</v>
      </c>
      <c r="D54" s="63">
        <v>21</v>
      </c>
      <c r="E54" s="64">
        <v>12598</v>
      </c>
      <c r="F54" s="65">
        <v>38379</v>
      </c>
      <c r="G54" s="84">
        <f t="shared" si="1"/>
        <v>50145</v>
      </c>
      <c r="H54" s="63">
        <v>20</v>
      </c>
      <c r="I54" s="64">
        <v>12537</v>
      </c>
      <c r="J54" s="66">
        <v>37588</v>
      </c>
      <c r="K54" s="84">
        <f t="shared" si="3"/>
        <v>853</v>
      </c>
      <c r="L54" s="91">
        <f t="shared" si="4"/>
        <v>1</v>
      </c>
      <c r="M54" s="92">
        <f t="shared" si="5"/>
        <v>61</v>
      </c>
      <c r="N54" s="93">
        <f t="shared" si="6"/>
        <v>791</v>
      </c>
      <c r="O54" s="41">
        <f t="shared" si="8"/>
        <v>98.327385387662261</v>
      </c>
    </row>
    <row r="55" spans="2:15" x14ac:dyDescent="0.3">
      <c r="B55" s="62">
        <v>2016</v>
      </c>
      <c r="C55" s="84">
        <f t="shared" si="0"/>
        <v>52923</v>
      </c>
      <c r="D55" s="63">
        <v>21</v>
      </c>
      <c r="E55" s="64">
        <v>13391</v>
      </c>
      <c r="F55" s="65">
        <v>39511</v>
      </c>
      <c r="G55" s="84">
        <f t="shared" si="1"/>
        <v>52047</v>
      </c>
      <c r="H55" s="63">
        <v>19</v>
      </c>
      <c r="I55" s="64">
        <v>13326</v>
      </c>
      <c r="J55" s="66">
        <v>38702</v>
      </c>
      <c r="K55" s="84">
        <f t="shared" si="3"/>
        <v>876</v>
      </c>
      <c r="L55" s="91">
        <f t="shared" si="4"/>
        <v>2</v>
      </c>
      <c r="M55" s="92">
        <f t="shared" si="5"/>
        <v>65</v>
      </c>
      <c r="N55" s="93">
        <f t="shared" si="6"/>
        <v>809</v>
      </c>
      <c r="O55" s="41">
        <f t="shared" si="8"/>
        <v>98.344765035995692</v>
      </c>
    </row>
    <row r="56" spans="2:15" x14ac:dyDescent="0.3">
      <c r="B56" s="62">
        <v>2017</v>
      </c>
      <c r="C56" s="84">
        <f t="shared" si="0"/>
        <v>53808</v>
      </c>
      <c r="D56" s="63">
        <v>21</v>
      </c>
      <c r="E56" s="64">
        <v>14162</v>
      </c>
      <c r="F56" s="65">
        <v>39625</v>
      </c>
      <c r="G56" s="84">
        <f t="shared" si="1"/>
        <v>52922</v>
      </c>
      <c r="H56" s="63">
        <v>20</v>
      </c>
      <c r="I56" s="64">
        <v>14087</v>
      </c>
      <c r="J56" s="66">
        <v>38815</v>
      </c>
      <c r="K56" s="84">
        <f t="shared" si="3"/>
        <v>886</v>
      </c>
      <c r="L56" s="91">
        <f t="shared" si="4"/>
        <v>1</v>
      </c>
      <c r="M56" s="92">
        <f t="shared" si="5"/>
        <v>75</v>
      </c>
      <c r="N56" s="93">
        <f t="shared" si="6"/>
        <v>810</v>
      </c>
      <c r="O56" s="41">
        <f t="shared" si="8"/>
        <v>98.353404698186139</v>
      </c>
    </row>
    <row r="57" spans="2:15" x14ac:dyDescent="0.3">
      <c r="B57" s="62">
        <v>2018</v>
      </c>
      <c r="C57" s="84">
        <f t="shared" ref="C57:C62" si="9">SUM(D57:F57)</f>
        <v>54892</v>
      </c>
      <c r="D57" s="63">
        <v>22</v>
      </c>
      <c r="E57" s="64">
        <v>15847</v>
      </c>
      <c r="F57" s="65">
        <v>39023</v>
      </c>
      <c r="G57" s="84">
        <f t="shared" ref="G57:G62" si="10">SUM(H57:J57)</f>
        <v>53951</v>
      </c>
      <c r="H57" s="63">
        <v>22</v>
      </c>
      <c r="I57" s="64">
        <v>15738</v>
      </c>
      <c r="J57" s="66">
        <v>38191</v>
      </c>
      <c r="K57" s="84">
        <f t="shared" si="3"/>
        <v>941</v>
      </c>
      <c r="L57" s="91">
        <f t="shared" si="4"/>
        <v>0</v>
      </c>
      <c r="M57" s="92">
        <f t="shared" si="5"/>
        <v>109</v>
      </c>
      <c r="N57" s="93">
        <f t="shared" si="6"/>
        <v>832</v>
      </c>
      <c r="O57" s="41">
        <f t="shared" si="8"/>
        <v>98.285724695766234</v>
      </c>
    </row>
    <row r="58" spans="2:15" ht="12.75" thickBot="1" x14ac:dyDescent="0.35">
      <c r="B58" s="67">
        <v>2019</v>
      </c>
      <c r="C58" s="85">
        <f t="shared" si="9"/>
        <v>53362</v>
      </c>
      <c r="D58" s="68">
        <v>29</v>
      </c>
      <c r="E58" s="69">
        <v>17305</v>
      </c>
      <c r="F58" s="70">
        <v>36028</v>
      </c>
      <c r="G58" s="85">
        <f t="shared" si="10"/>
        <v>52490</v>
      </c>
      <c r="H58" s="68">
        <v>29</v>
      </c>
      <c r="I58" s="69">
        <v>17181</v>
      </c>
      <c r="J58" s="71">
        <v>35280</v>
      </c>
      <c r="K58" s="85">
        <f t="shared" si="3"/>
        <v>872</v>
      </c>
      <c r="L58" s="94">
        <f t="shared" si="4"/>
        <v>0</v>
      </c>
      <c r="M58" s="95">
        <f t="shared" si="5"/>
        <v>124</v>
      </c>
      <c r="N58" s="96">
        <f t="shared" si="6"/>
        <v>748</v>
      </c>
      <c r="O58" s="41">
        <f t="shared" si="8"/>
        <v>98.365878340392044</v>
      </c>
    </row>
    <row r="59" spans="2:15" x14ac:dyDescent="0.3">
      <c r="B59" s="57">
        <v>2020</v>
      </c>
      <c r="C59" s="83">
        <f t="shared" si="9"/>
        <v>53651</v>
      </c>
      <c r="D59" s="58">
        <v>29</v>
      </c>
      <c r="E59" s="59">
        <v>19080</v>
      </c>
      <c r="F59" s="60">
        <v>34542</v>
      </c>
      <c r="G59" s="83">
        <f t="shared" si="10"/>
        <v>52770</v>
      </c>
      <c r="H59" s="58">
        <v>29</v>
      </c>
      <c r="I59" s="59">
        <v>18921</v>
      </c>
      <c r="J59" s="61">
        <v>33820</v>
      </c>
      <c r="K59" s="83">
        <f t="shared" si="3"/>
        <v>881</v>
      </c>
      <c r="L59" s="88">
        <f t="shared" si="4"/>
        <v>0</v>
      </c>
      <c r="M59" s="89">
        <f t="shared" si="5"/>
        <v>159</v>
      </c>
      <c r="N59" s="90">
        <f t="shared" si="6"/>
        <v>722</v>
      </c>
      <c r="O59" s="41">
        <f t="shared" si="8"/>
        <v>98.357905724031241</v>
      </c>
    </row>
    <row r="60" spans="2:15" x14ac:dyDescent="0.3">
      <c r="B60" s="72">
        <v>2021</v>
      </c>
      <c r="C60" s="86">
        <f t="shared" si="9"/>
        <v>53457</v>
      </c>
      <c r="D60" s="73">
        <v>25</v>
      </c>
      <c r="E60" s="74">
        <v>20279</v>
      </c>
      <c r="F60" s="75">
        <v>33153</v>
      </c>
      <c r="G60" s="86">
        <f t="shared" si="10"/>
        <v>52558</v>
      </c>
      <c r="H60" s="73">
        <v>25</v>
      </c>
      <c r="I60" s="74">
        <v>20094</v>
      </c>
      <c r="J60" s="76">
        <v>32439</v>
      </c>
      <c r="K60" s="86">
        <f t="shared" si="3"/>
        <v>899</v>
      </c>
      <c r="L60" s="97">
        <f t="shared" si="4"/>
        <v>0</v>
      </c>
      <c r="M60" s="98">
        <f t="shared" si="5"/>
        <v>185</v>
      </c>
      <c r="N60" s="99">
        <f t="shared" si="6"/>
        <v>714</v>
      </c>
      <c r="O60" s="41">
        <f t="shared" si="8"/>
        <v>98.318274501000801</v>
      </c>
    </row>
    <row r="61" spans="2:15" x14ac:dyDescent="0.3">
      <c r="B61" s="72">
        <v>2022</v>
      </c>
      <c r="C61" s="86">
        <f t="shared" si="9"/>
        <v>53696</v>
      </c>
      <c r="D61" s="73">
        <v>25</v>
      </c>
      <c r="E61" s="74">
        <v>21318</v>
      </c>
      <c r="F61" s="75">
        <v>32353</v>
      </c>
      <c r="G61" s="86">
        <f t="shared" si="10"/>
        <v>52785</v>
      </c>
      <c r="H61" s="73">
        <v>24</v>
      </c>
      <c r="I61" s="74">
        <v>21114</v>
      </c>
      <c r="J61" s="76">
        <v>31647</v>
      </c>
      <c r="K61" s="86">
        <f t="shared" ref="K61" si="11">C61-G61</f>
        <v>911</v>
      </c>
      <c r="L61" s="97">
        <f t="shared" ref="L61" si="12">D61-H61</f>
        <v>1</v>
      </c>
      <c r="M61" s="98">
        <f t="shared" ref="M61" si="13">E61-I61</f>
        <v>204</v>
      </c>
      <c r="N61" s="99">
        <f t="shared" ref="N61" si="14">F61-J61</f>
        <v>706</v>
      </c>
      <c r="O61" s="41">
        <f t="shared" si="8"/>
        <v>98.303411799761619</v>
      </c>
    </row>
    <row r="62" spans="2:15" x14ac:dyDescent="0.3">
      <c r="B62" s="72">
        <v>2023</v>
      </c>
      <c r="C62" s="86">
        <f t="shared" si="9"/>
        <v>55637</v>
      </c>
      <c r="D62" s="73">
        <v>38</v>
      </c>
      <c r="E62" s="74">
        <v>23937</v>
      </c>
      <c r="F62" s="75">
        <v>31662</v>
      </c>
      <c r="G62" s="86">
        <f t="shared" si="10"/>
        <v>54695</v>
      </c>
      <c r="H62" s="73">
        <v>36</v>
      </c>
      <c r="I62" s="74">
        <v>23699</v>
      </c>
      <c r="J62" s="76">
        <v>30960</v>
      </c>
      <c r="K62" s="86">
        <f t="shared" ref="K62" si="15">C62-G62</f>
        <v>942</v>
      </c>
      <c r="L62" s="97">
        <f t="shared" ref="L62" si="16">D62-H62</f>
        <v>2</v>
      </c>
      <c r="M62" s="98">
        <f t="shared" ref="M62" si="17">E62-I62</f>
        <v>238</v>
      </c>
      <c r="N62" s="99">
        <f t="shared" ref="N62" si="18">F62-J62</f>
        <v>702</v>
      </c>
      <c r="O62" s="41">
        <f t="shared" si="8"/>
        <v>98.306882110825526</v>
      </c>
    </row>
    <row r="63" spans="2:15" ht="12.75" thickBot="1" x14ac:dyDescent="0.35">
      <c r="B63" s="115">
        <v>2024</v>
      </c>
      <c r="C63" s="116">
        <v>55404</v>
      </c>
      <c r="D63" s="117">
        <v>37</v>
      </c>
      <c r="E63" s="118">
        <v>24680</v>
      </c>
      <c r="F63" s="119">
        <v>30687</v>
      </c>
      <c r="G63" s="116">
        <v>54448</v>
      </c>
      <c r="H63" s="117">
        <v>34</v>
      </c>
      <c r="I63" s="118">
        <v>24426</v>
      </c>
      <c r="J63" s="120">
        <v>29988</v>
      </c>
      <c r="K63" s="116">
        <f t="shared" ref="K63" si="19">C63-G63</f>
        <v>956</v>
      </c>
      <c r="L63" s="121">
        <f t="shared" ref="L63" si="20">D63-H63</f>
        <v>3</v>
      </c>
      <c r="M63" s="122">
        <f t="shared" ref="M63" si="21">E63-I63</f>
        <v>254</v>
      </c>
      <c r="N63" s="123">
        <f t="shared" ref="N63" si="22">F63-J63</f>
        <v>699</v>
      </c>
      <c r="O63" s="41"/>
    </row>
    <row r="64" spans="2:15" s="5" customFormat="1" x14ac:dyDescent="0.3">
      <c r="B64" s="132"/>
      <c r="C64" s="133"/>
      <c r="D64" s="49"/>
      <c r="E64" s="49"/>
      <c r="F64" s="49"/>
      <c r="G64" s="133"/>
      <c r="H64" s="49"/>
      <c r="I64" s="49"/>
      <c r="J64" s="49"/>
      <c r="K64" s="133"/>
      <c r="L64" s="133"/>
      <c r="M64" s="133"/>
      <c r="N64" s="133"/>
      <c r="O64" s="134"/>
    </row>
    <row r="65" spans="2:15" ht="13.5" x14ac:dyDescent="0.3">
      <c r="B65" s="52" t="s">
        <v>47</v>
      </c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2:15" ht="13.5" x14ac:dyDescent="0.3">
      <c r="B66" s="52" t="s">
        <v>46</v>
      </c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2:15" ht="13.5" x14ac:dyDescent="0.3">
      <c r="B67" s="78" t="s">
        <v>59</v>
      </c>
    </row>
    <row r="68" spans="2:15" ht="13.5" x14ac:dyDescent="0.3">
      <c r="B68" s="47"/>
      <c r="O68" s="40">
        <v>25.525491384972966</v>
      </c>
    </row>
    <row r="69" spans="2:15" x14ac:dyDescent="0.3">
      <c r="O69" s="40">
        <v>25.791562165153604</v>
      </c>
    </row>
    <row r="70" spans="2:15" x14ac:dyDescent="0.3">
      <c r="O70" s="40">
        <v>25.868924807061166</v>
      </c>
    </row>
    <row r="71" spans="2:15" x14ac:dyDescent="0.3">
      <c r="O71" s="40">
        <v>26.199070571706471</v>
      </c>
    </row>
    <row r="72" spans="2:15" x14ac:dyDescent="0.3">
      <c r="O72" s="40">
        <v>27.360468253803528</v>
      </c>
    </row>
    <row r="73" spans="2:15" x14ac:dyDescent="0.3">
      <c r="O73" s="40">
        <v>29.109253672288443</v>
      </c>
    </row>
    <row r="74" spans="2:15" x14ac:dyDescent="0.3">
      <c r="O74" s="40">
        <v>31.524923859824973</v>
      </c>
    </row>
    <row r="75" spans="2:15" x14ac:dyDescent="0.3">
      <c r="O75" s="40">
        <v>32.827049738814445</v>
      </c>
    </row>
    <row r="76" spans="2:15" x14ac:dyDescent="0.3">
      <c r="O76" s="40">
        <v>33.420039344017752</v>
      </c>
    </row>
    <row r="77" spans="2:15" x14ac:dyDescent="0.3">
      <c r="O77" s="40">
        <v>33.612569343609216</v>
      </c>
    </row>
    <row r="78" spans="2:15" x14ac:dyDescent="0.3">
      <c r="O78" s="40">
        <v>33.70142241459039</v>
      </c>
    </row>
    <row r="79" spans="2:15" x14ac:dyDescent="0.3">
      <c r="O79" s="40">
        <v>34.154113028394043</v>
      </c>
    </row>
    <row r="80" spans="2:15" x14ac:dyDescent="0.3">
      <c r="O80" s="40">
        <v>35.044293211324195</v>
      </c>
    </row>
    <row r="81" spans="15:15" x14ac:dyDescent="0.3">
      <c r="O81" s="40">
        <v>35.611089418196016</v>
      </c>
    </row>
    <row r="82" spans="15:15" x14ac:dyDescent="0.3">
      <c r="O82" s="40">
        <v>36.043993520334219</v>
      </c>
    </row>
    <row r="83" spans="15:15" x14ac:dyDescent="0.3">
      <c r="O83" s="40">
        <v>36.780219041859837</v>
      </c>
    </row>
    <row r="84" spans="15:15" x14ac:dyDescent="0.3">
      <c r="O84" s="40">
        <v>38.483789223235313</v>
      </c>
    </row>
    <row r="85" spans="15:15" x14ac:dyDescent="0.3">
      <c r="O85" s="40">
        <v>39.912660951096555</v>
      </c>
    </row>
    <row r="86" spans="15:15" x14ac:dyDescent="0.3">
      <c r="O86" s="40">
        <v>41.314807035343165</v>
      </c>
    </row>
    <row r="87" spans="15:15" x14ac:dyDescent="0.3">
      <c r="O87" s="40">
        <v>42.111016929012223</v>
      </c>
    </row>
    <row r="88" spans="15:15" x14ac:dyDescent="0.3">
      <c r="O88" s="40">
        <v>43.06503135228931</v>
      </c>
    </row>
    <row r="89" spans="15:15" x14ac:dyDescent="0.3">
      <c r="O89" s="40">
        <v>43.702487428657136</v>
      </c>
    </row>
    <row r="90" spans="15:15" x14ac:dyDescent="0.3">
      <c r="O90" s="40">
        <v>45.655514745431915</v>
      </c>
    </row>
    <row r="91" spans="15:15" x14ac:dyDescent="0.3">
      <c r="O91" s="40">
        <v>47.3141322145676</v>
      </c>
    </row>
    <row r="92" spans="15:15" x14ac:dyDescent="0.3">
      <c r="O92" s="40">
        <v>48.747942890183694</v>
      </c>
    </row>
    <row r="93" spans="15:15" x14ac:dyDescent="0.3">
      <c r="O93" s="40">
        <v>50.149122807017541</v>
      </c>
    </row>
    <row r="94" spans="15:15" x14ac:dyDescent="0.3">
      <c r="O94" s="40">
        <v>51.60636758321273</v>
      </c>
    </row>
    <row r="95" spans="15:15" x14ac:dyDescent="0.3">
      <c r="O95" s="40">
        <v>52.703773041474655</v>
      </c>
    </row>
    <row r="96" spans="15:15" x14ac:dyDescent="0.3">
      <c r="O96" s="40">
        <v>53.719845644191174</v>
      </c>
    </row>
    <row r="97" spans="15:15" x14ac:dyDescent="0.3">
      <c r="O97" s="40">
        <v>54.529245988382122</v>
      </c>
    </row>
    <row r="98" spans="15:15" x14ac:dyDescent="0.3">
      <c r="O98" s="40">
        <v>55.615780991407036</v>
      </c>
    </row>
    <row r="99" spans="15:15" x14ac:dyDescent="0.3">
      <c r="O99" s="40">
        <v>57.190092232728119</v>
      </c>
    </row>
    <row r="100" spans="15:15" x14ac:dyDescent="0.3">
      <c r="O100" s="40">
        <v>58.692579505300358</v>
      </c>
    </row>
    <row r="101" spans="15:15" x14ac:dyDescent="0.3">
      <c r="O101" s="40">
        <v>60.275761663134006</v>
      </c>
    </row>
    <row r="102" spans="15:15" x14ac:dyDescent="0.3">
      <c r="O102" s="40">
        <v>62.715424816648138</v>
      </c>
    </row>
    <row r="103" spans="15:15" x14ac:dyDescent="0.3">
      <c r="O103" s="40">
        <v>66.362857142857152</v>
      </c>
    </row>
    <row r="104" spans="15:15" x14ac:dyDescent="0.3">
      <c r="O104" s="40">
        <v>67.571033178012115</v>
      </c>
    </row>
    <row r="105" spans="15:15" x14ac:dyDescent="0.3">
      <c r="O105" s="40">
        <v>68.177657850668155</v>
      </c>
    </row>
    <row r="106" spans="15:15" x14ac:dyDescent="0.3">
      <c r="O106" s="40">
        <v>69.007950673373358</v>
      </c>
    </row>
    <row r="107" spans="15:15" x14ac:dyDescent="0.3">
      <c r="O107" s="40">
        <v>70.009592966005314</v>
      </c>
    </row>
    <row r="108" spans="15:15" x14ac:dyDescent="0.3">
      <c r="O108" s="40">
        <v>71.030891141042702</v>
      </c>
    </row>
    <row r="109" spans="15:15" x14ac:dyDescent="0.3">
      <c r="O109" s="40">
        <v>71.972868098628126</v>
      </c>
    </row>
    <row r="110" spans="15:15" x14ac:dyDescent="0.3">
      <c r="O110" s="40">
        <v>72.952231699584885</v>
      </c>
    </row>
    <row r="111" spans="15:15" x14ac:dyDescent="0.3">
      <c r="O111" s="40">
        <v>74.033916022997843</v>
      </c>
    </row>
    <row r="112" spans="15:15" x14ac:dyDescent="0.3">
      <c r="O112" s="40">
        <v>74.572166243973768</v>
      </c>
    </row>
    <row r="113" spans="15:15" x14ac:dyDescent="0.3">
      <c r="O113" s="40">
        <v>75.09193568462382</v>
      </c>
    </row>
    <row r="114" spans="15:15" x14ac:dyDescent="0.3">
      <c r="O114" s="40">
        <v>75.753918382487285</v>
      </c>
    </row>
    <row r="115" spans="15:15" x14ac:dyDescent="0.3">
      <c r="O115" s="40">
        <v>76.222889740127314</v>
      </c>
    </row>
    <row r="116" spans="15:15" x14ac:dyDescent="0.3">
      <c r="O116" s="40">
        <v>76.560839276371951</v>
      </c>
    </row>
    <row r="117" spans="15:15" x14ac:dyDescent="0.3">
      <c r="O117" s="40">
        <v>76.736445651221857</v>
      </c>
    </row>
    <row r="118" spans="15:15" x14ac:dyDescent="0.3">
      <c r="O118" s="40">
        <v>76.928467409037665</v>
      </c>
    </row>
    <row r="119" spans="15:15" x14ac:dyDescent="0.3">
      <c r="O119" s="40">
        <v>76.994527178771548</v>
      </c>
    </row>
    <row r="120" spans="15:15" x14ac:dyDescent="0.3">
      <c r="O120" s="40">
        <v>77.058766096399395</v>
      </c>
    </row>
    <row r="121" spans="15:15" x14ac:dyDescent="0.3">
      <c r="O121" s="40">
        <v>77.16515609264853</v>
      </c>
    </row>
    <row r="122" spans="15:15" x14ac:dyDescent="0.3">
      <c r="O122" s="40">
        <v>77.108101515521099</v>
      </c>
    </row>
    <row r="123" spans="15:15" x14ac:dyDescent="0.3">
      <c r="O123" s="40">
        <v>77.10184588400621</v>
      </c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69"/>
  <sheetViews>
    <sheetView zoomScale="80" zoomScaleNormal="80" workbookViewId="0">
      <pane xSplit="2" ySplit="3" topLeftCell="H4" activePane="bottomRight" state="frozen"/>
      <selection pane="topRight" activeCell="C1" sqref="C1"/>
      <selection pane="bottomLeft" activeCell="A4" sqref="A4"/>
      <selection pane="bottomRight" activeCell="AE47" sqref="AE47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8.625" style="3" customWidth="1"/>
    <col min="4" max="9" width="8" style="1" customWidth="1"/>
    <col min="10" max="10" width="8.25" style="3" customWidth="1"/>
    <col min="11" max="11" width="8.375" style="3" customWidth="1"/>
    <col min="12" max="18" width="7.625" style="3" customWidth="1"/>
    <col min="19" max="19" width="8.375" style="3" customWidth="1"/>
    <col min="20" max="27" width="7.625" style="3" customWidth="1"/>
    <col min="28" max="16384" width="9" style="1"/>
  </cols>
  <sheetData>
    <row r="1" spans="2:29" ht="15" customHeight="1" thickBot="1" x14ac:dyDescent="0.35"/>
    <row r="2" spans="2:29" s="6" customFormat="1" ht="14.25" thickBot="1" x14ac:dyDescent="0.35">
      <c r="B2" s="10"/>
      <c r="C2" s="131" t="s">
        <v>39</v>
      </c>
      <c r="D2" s="129"/>
      <c r="E2" s="129"/>
      <c r="F2" s="129"/>
      <c r="G2" s="129"/>
      <c r="H2" s="129"/>
      <c r="I2" s="130"/>
      <c r="J2" s="128" t="s">
        <v>2</v>
      </c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30"/>
    </row>
    <row r="3" spans="2:29" ht="14.25" thickBot="1" x14ac:dyDescent="0.35">
      <c r="B3" s="19" t="s">
        <v>27</v>
      </c>
      <c r="C3" s="32" t="s">
        <v>43</v>
      </c>
      <c r="D3" s="26" t="s">
        <v>28</v>
      </c>
      <c r="E3" s="11" t="s">
        <v>29</v>
      </c>
      <c r="F3" s="11" t="s">
        <v>30</v>
      </c>
      <c r="G3" s="11" t="s">
        <v>31</v>
      </c>
      <c r="H3" s="11" t="s">
        <v>32</v>
      </c>
      <c r="I3" s="35" t="s">
        <v>33</v>
      </c>
      <c r="J3" s="32" t="s">
        <v>43</v>
      </c>
      <c r="K3" s="26" t="s">
        <v>3</v>
      </c>
      <c r="L3" s="11" t="s">
        <v>4</v>
      </c>
      <c r="M3" s="11" t="s">
        <v>5</v>
      </c>
      <c r="N3" s="11" t="s">
        <v>6</v>
      </c>
      <c r="O3" s="11" t="s">
        <v>7</v>
      </c>
      <c r="P3" s="11" t="s">
        <v>8</v>
      </c>
      <c r="Q3" s="11" t="s">
        <v>9</v>
      </c>
      <c r="R3" s="11" t="s">
        <v>40</v>
      </c>
      <c r="S3" s="11" t="s">
        <v>10</v>
      </c>
      <c r="T3" s="11" t="s">
        <v>11</v>
      </c>
      <c r="U3" s="11" t="s">
        <v>12</v>
      </c>
      <c r="V3" s="11" t="s">
        <v>13</v>
      </c>
      <c r="W3" s="11" t="s">
        <v>14</v>
      </c>
      <c r="X3" s="11" t="s">
        <v>15</v>
      </c>
      <c r="Y3" s="11" t="s">
        <v>16</v>
      </c>
      <c r="Z3" s="11" t="s">
        <v>17</v>
      </c>
      <c r="AA3" s="12" t="s">
        <v>18</v>
      </c>
      <c r="AC3" s="39"/>
    </row>
    <row r="4" spans="2:29" x14ac:dyDescent="0.3">
      <c r="B4" s="20">
        <v>1965</v>
      </c>
      <c r="C4" s="83">
        <f t="shared" ref="C4:C56" si="0">SUM(D4:I4)</f>
        <v>1402</v>
      </c>
      <c r="D4" s="103">
        <f t="shared" ref="D4:D37" si="1">K4+N4+S4</f>
        <v>510</v>
      </c>
      <c r="E4" s="104">
        <f t="shared" ref="E4:E37" si="2">U4+V4+P4+R4</f>
        <v>151</v>
      </c>
      <c r="F4" s="104">
        <f t="shared" ref="F4:F37" si="3">O4+W4+X4</f>
        <v>168</v>
      </c>
      <c r="G4" s="104">
        <f t="shared" ref="G4:G37" si="4">M4+L4+Q4+Y4+Z4</f>
        <v>458</v>
      </c>
      <c r="H4" s="104">
        <f t="shared" ref="H4:H37" si="5">T4</f>
        <v>96</v>
      </c>
      <c r="I4" s="105">
        <f t="shared" ref="I4:I37" si="6">AA4</f>
        <v>19</v>
      </c>
      <c r="J4" s="83">
        <f t="shared" ref="J4:J56" si="7">SUM(K4:AA4)</f>
        <v>1402</v>
      </c>
      <c r="K4" s="27">
        <v>355</v>
      </c>
      <c r="L4" s="15">
        <v>127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155</v>
      </c>
      <c r="T4" s="15">
        <v>96</v>
      </c>
      <c r="U4" s="15">
        <v>32</v>
      </c>
      <c r="V4" s="15">
        <v>119</v>
      </c>
      <c r="W4" s="15">
        <v>49</v>
      </c>
      <c r="X4" s="15">
        <v>119</v>
      </c>
      <c r="Y4" s="15">
        <v>213</v>
      </c>
      <c r="Z4" s="15">
        <v>118</v>
      </c>
      <c r="AA4" s="16">
        <v>19</v>
      </c>
    </row>
    <row r="5" spans="2:29" x14ac:dyDescent="0.3">
      <c r="B5" s="21">
        <v>1966</v>
      </c>
      <c r="C5" s="84">
        <f t="shared" si="0"/>
        <v>1579</v>
      </c>
      <c r="D5" s="106">
        <f t="shared" si="1"/>
        <v>600</v>
      </c>
      <c r="E5" s="107">
        <f t="shared" si="2"/>
        <v>145</v>
      </c>
      <c r="F5" s="107">
        <f t="shared" si="3"/>
        <v>197</v>
      </c>
      <c r="G5" s="107">
        <f t="shared" si="4"/>
        <v>522</v>
      </c>
      <c r="H5" s="107">
        <f t="shared" si="5"/>
        <v>99</v>
      </c>
      <c r="I5" s="108">
        <f t="shared" si="6"/>
        <v>16</v>
      </c>
      <c r="J5" s="84">
        <f t="shared" si="7"/>
        <v>1579</v>
      </c>
      <c r="K5" s="28">
        <v>416</v>
      </c>
      <c r="L5" s="4">
        <v>148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184</v>
      </c>
      <c r="T5" s="4">
        <v>99</v>
      </c>
      <c r="U5" s="4">
        <v>28</v>
      </c>
      <c r="V5" s="4">
        <v>117</v>
      </c>
      <c r="W5" s="4">
        <v>52</v>
      </c>
      <c r="X5" s="4">
        <v>145</v>
      </c>
      <c r="Y5" s="4">
        <v>246</v>
      </c>
      <c r="Z5" s="4">
        <v>128</v>
      </c>
      <c r="AA5" s="7">
        <v>16</v>
      </c>
    </row>
    <row r="6" spans="2:29" x14ac:dyDescent="0.3">
      <c r="B6" s="21">
        <v>1967</v>
      </c>
      <c r="C6" s="84">
        <f t="shared" si="0"/>
        <v>1651</v>
      </c>
      <c r="D6" s="106">
        <f t="shared" si="1"/>
        <v>621</v>
      </c>
      <c r="E6" s="107">
        <f t="shared" si="2"/>
        <v>157</v>
      </c>
      <c r="F6" s="107">
        <f t="shared" si="3"/>
        <v>205</v>
      </c>
      <c r="G6" s="107">
        <f t="shared" si="4"/>
        <v>537</v>
      </c>
      <c r="H6" s="107">
        <f t="shared" si="5"/>
        <v>108</v>
      </c>
      <c r="I6" s="108">
        <f t="shared" si="6"/>
        <v>23</v>
      </c>
      <c r="J6" s="84">
        <f t="shared" si="7"/>
        <v>1651</v>
      </c>
      <c r="K6" s="28">
        <v>446</v>
      </c>
      <c r="L6" s="4">
        <v>160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175</v>
      </c>
      <c r="T6" s="4">
        <v>108</v>
      </c>
      <c r="U6" s="4">
        <v>33</v>
      </c>
      <c r="V6" s="4">
        <v>124</v>
      </c>
      <c r="W6" s="4">
        <v>60</v>
      </c>
      <c r="X6" s="4">
        <v>145</v>
      </c>
      <c r="Y6" s="4">
        <v>233</v>
      </c>
      <c r="Z6" s="4">
        <v>144</v>
      </c>
      <c r="AA6" s="7">
        <v>23</v>
      </c>
    </row>
    <row r="7" spans="2:29" x14ac:dyDescent="0.3">
      <c r="B7" s="21">
        <v>1968</v>
      </c>
      <c r="C7" s="84">
        <f t="shared" si="0"/>
        <v>1632</v>
      </c>
      <c r="D7" s="106">
        <f t="shared" si="1"/>
        <v>658</v>
      </c>
      <c r="E7" s="107">
        <f t="shared" si="2"/>
        <v>146</v>
      </c>
      <c r="F7" s="107">
        <f t="shared" si="3"/>
        <v>177</v>
      </c>
      <c r="G7" s="107">
        <f t="shared" si="4"/>
        <v>499</v>
      </c>
      <c r="H7" s="107">
        <f t="shared" si="5"/>
        <v>127</v>
      </c>
      <c r="I7" s="108">
        <f t="shared" si="6"/>
        <v>25</v>
      </c>
      <c r="J7" s="84">
        <f t="shared" si="7"/>
        <v>1632</v>
      </c>
      <c r="K7" s="28">
        <v>471</v>
      </c>
      <c r="L7" s="4">
        <v>141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187</v>
      </c>
      <c r="T7" s="4">
        <v>127</v>
      </c>
      <c r="U7" s="4">
        <v>34</v>
      </c>
      <c r="V7" s="4">
        <v>112</v>
      </c>
      <c r="W7" s="4">
        <v>50</v>
      </c>
      <c r="X7" s="4">
        <v>127</v>
      </c>
      <c r="Y7" s="4">
        <v>220</v>
      </c>
      <c r="Z7" s="4">
        <v>138</v>
      </c>
      <c r="AA7" s="7">
        <v>25</v>
      </c>
    </row>
    <row r="8" spans="2:29" ht="12.75" thickBot="1" x14ac:dyDescent="0.35">
      <c r="B8" s="22">
        <v>1969</v>
      </c>
      <c r="C8" s="85">
        <f t="shared" si="0"/>
        <v>1582</v>
      </c>
      <c r="D8" s="109">
        <f t="shared" si="1"/>
        <v>611</v>
      </c>
      <c r="E8" s="110">
        <f t="shared" si="2"/>
        <v>144</v>
      </c>
      <c r="F8" s="110">
        <f t="shared" si="3"/>
        <v>171</v>
      </c>
      <c r="G8" s="110">
        <f t="shared" si="4"/>
        <v>487</v>
      </c>
      <c r="H8" s="110">
        <f t="shared" si="5"/>
        <v>138</v>
      </c>
      <c r="I8" s="111">
        <f t="shared" si="6"/>
        <v>31</v>
      </c>
      <c r="J8" s="85">
        <f t="shared" si="7"/>
        <v>1582</v>
      </c>
      <c r="K8" s="29">
        <v>409</v>
      </c>
      <c r="L8" s="8">
        <v>136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202</v>
      </c>
      <c r="T8" s="8">
        <v>138</v>
      </c>
      <c r="U8" s="8">
        <v>32</v>
      </c>
      <c r="V8" s="8">
        <v>112</v>
      </c>
      <c r="W8" s="8">
        <v>52</v>
      </c>
      <c r="X8" s="8">
        <v>119</v>
      </c>
      <c r="Y8" s="8">
        <v>211</v>
      </c>
      <c r="Z8" s="8">
        <v>140</v>
      </c>
      <c r="AA8" s="9">
        <v>31</v>
      </c>
    </row>
    <row r="9" spans="2:29" x14ac:dyDescent="0.3">
      <c r="B9" s="20">
        <v>1970</v>
      </c>
      <c r="C9" s="83">
        <f t="shared" si="0"/>
        <v>1660</v>
      </c>
      <c r="D9" s="103">
        <f t="shared" si="1"/>
        <v>688</v>
      </c>
      <c r="E9" s="104">
        <f t="shared" si="2"/>
        <v>143</v>
      </c>
      <c r="F9" s="104">
        <f t="shared" si="3"/>
        <v>184</v>
      </c>
      <c r="G9" s="104">
        <f t="shared" si="4"/>
        <v>496</v>
      </c>
      <c r="H9" s="104">
        <f t="shared" si="5"/>
        <v>120</v>
      </c>
      <c r="I9" s="105">
        <f t="shared" si="6"/>
        <v>29</v>
      </c>
      <c r="J9" s="83">
        <f t="shared" si="7"/>
        <v>1660</v>
      </c>
      <c r="K9" s="27">
        <v>448</v>
      </c>
      <c r="L9" s="15">
        <v>142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240</v>
      </c>
      <c r="T9" s="15">
        <v>120</v>
      </c>
      <c r="U9" s="15">
        <v>33</v>
      </c>
      <c r="V9" s="15">
        <v>110</v>
      </c>
      <c r="W9" s="15">
        <v>52</v>
      </c>
      <c r="X9" s="15">
        <v>132</v>
      </c>
      <c r="Y9" s="15">
        <v>219</v>
      </c>
      <c r="Z9" s="15">
        <v>135</v>
      </c>
      <c r="AA9" s="16">
        <v>29</v>
      </c>
    </row>
    <row r="10" spans="2:29" x14ac:dyDescent="0.3">
      <c r="B10" s="21">
        <v>1971</v>
      </c>
      <c r="C10" s="84">
        <f t="shared" si="0"/>
        <v>1694</v>
      </c>
      <c r="D10" s="106">
        <f t="shared" si="1"/>
        <v>697</v>
      </c>
      <c r="E10" s="107">
        <f t="shared" si="2"/>
        <v>150</v>
      </c>
      <c r="F10" s="107">
        <f t="shared" si="3"/>
        <v>197</v>
      </c>
      <c r="G10" s="107">
        <f t="shared" si="4"/>
        <v>493</v>
      </c>
      <c r="H10" s="107">
        <f t="shared" si="5"/>
        <v>128</v>
      </c>
      <c r="I10" s="108">
        <f t="shared" si="6"/>
        <v>29</v>
      </c>
      <c r="J10" s="84">
        <f t="shared" si="7"/>
        <v>1694</v>
      </c>
      <c r="K10" s="28">
        <v>473</v>
      </c>
      <c r="L10" s="4">
        <v>144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224</v>
      </c>
      <c r="T10" s="4">
        <v>128</v>
      </c>
      <c r="U10" s="4">
        <v>36</v>
      </c>
      <c r="V10" s="4">
        <v>114</v>
      </c>
      <c r="W10" s="4">
        <v>54</v>
      </c>
      <c r="X10" s="4">
        <v>143</v>
      </c>
      <c r="Y10" s="4">
        <v>206</v>
      </c>
      <c r="Z10" s="4">
        <v>143</v>
      </c>
      <c r="AA10" s="7">
        <v>29</v>
      </c>
    </row>
    <row r="11" spans="2:29" x14ac:dyDescent="0.3">
      <c r="B11" s="21">
        <v>1972</v>
      </c>
      <c r="C11" s="84">
        <f t="shared" si="0"/>
        <v>1800</v>
      </c>
      <c r="D11" s="106">
        <f t="shared" si="1"/>
        <v>744</v>
      </c>
      <c r="E11" s="107">
        <f t="shared" si="2"/>
        <v>169</v>
      </c>
      <c r="F11" s="107">
        <f t="shared" si="3"/>
        <v>181</v>
      </c>
      <c r="G11" s="107">
        <f t="shared" si="4"/>
        <v>548</v>
      </c>
      <c r="H11" s="107">
        <f t="shared" si="5"/>
        <v>124</v>
      </c>
      <c r="I11" s="108">
        <f t="shared" si="6"/>
        <v>34</v>
      </c>
      <c r="J11" s="84">
        <f t="shared" si="7"/>
        <v>1800</v>
      </c>
      <c r="K11" s="28">
        <v>517</v>
      </c>
      <c r="L11" s="4">
        <v>161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227</v>
      </c>
      <c r="T11" s="4">
        <v>124</v>
      </c>
      <c r="U11" s="4">
        <v>41</v>
      </c>
      <c r="V11" s="4">
        <v>128</v>
      </c>
      <c r="W11" s="4">
        <v>56</v>
      </c>
      <c r="X11" s="4">
        <v>125</v>
      </c>
      <c r="Y11" s="4">
        <v>223</v>
      </c>
      <c r="Z11" s="4">
        <v>164</v>
      </c>
      <c r="AA11" s="7">
        <v>34</v>
      </c>
    </row>
    <row r="12" spans="2:29" x14ac:dyDescent="0.3">
      <c r="B12" s="21">
        <v>1973</v>
      </c>
      <c r="C12" s="84">
        <f t="shared" si="0"/>
        <v>1880</v>
      </c>
      <c r="D12" s="106">
        <f t="shared" si="1"/>
        <v>825</v>
      </c>
      <c r="E12" s="107">
        <f t="shared" si="2"/>
        <v>170</v>
      </c>
      <c r="F12" s="107">
        <f t="shared" si="3"/>
        <v>188</v>
      </c>
      <c r="G12" s="107">
        <f t="shared" si="4"/>
        <v>540</v>
      </c>
      <c r="H12" s="107">
        <f t="shared" si="5"/>
        <v>125</v>
      </c>
      <c r="I12" s="108">
        <f t="shared" si="6"/>
        <v>32</v>
      </c>
      <c r="J12" s="84">
        <f t="shared" si="7"/>
        <v>1880</v>
      </c>
      <c r="K12" s="28">
        <v>582</v>
      </c>
      <c r="L12" s="4">
        <v>121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243</v>
      </c>
      <c r="T12" s="4">
        <v>125</v>
      </c>
      <c r="U12" s="4">
        <v>49</v>
      </c>
      <c r="V12" s="4">
        <v>121</v>
      </c>
      <c r="W12" s="4">
        <v>53</v>
      </c>
      <c r="X12" s="4">
        <v>135</v>
      </c>
      <c r="Y12" s="4">
        <v>257</v>
      </c>
      <c r="Z12" s="4">
        <v>162</v>
      </c>
      <c r="AA12" s="7">
        <v>32</v>
      </c>
    </row>
    <row r="13" spans="2:29" x14ac:dyDescent="0.3">
      <c r="B13" s="21">
        <v>1974</v>
      </c>
      <c r="C13" s="84">
        <f t="shared" si="0"/>
        <v>2013</v>
      </c>
      <c r="D13" s="106">
        <f t="shared" si="1"/>
        <v>862</v>
      </c>
      <c r="E13" s="107">
        <f t="shared" si="2"/>
        <v>166</v>
      </c>
      <c r="F13" s="107">
        <f t="shared" si="3"/>
        <v>195</v>
      </c>
      <c r="G13" s="107">
        <f t="shared" si="4"/>
        <v>627</v>
      </c>
      <c r="H13" s="107">
        <f t="shared" si="5"/>
        <v>129</v>
      </c>
      <c r="I13" s="108">
        <f t="shared" si="6"/>
        <v>34</v>
      </c>
      <c r="J13" s="84">
        <f t="shared" si="7"/>
        <v>2013</v>
      </c>
      <c r="K13" s="28">
        <v>631</v>
      </c>
      <c r="L13" s="4">
        <v>190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231</v>
      </c>
      <c r="T13" s="4">
        <v>129</v>
      </c>
      <c r="U13" s="4">
        <v>39</v>
      </c>
      <c r="V13" s="4">
        <v>127</v>
      </c>
      <c r="W13" s="4">
        <v>59</v>
      </c>
      <c r="X13" s="4">
        <v>136</v>
      </c>
      <c r="Y13" s="4">
        <v>275</v>
      </c>
      <c r="Z13" s="4">
        <v>162</v>
      </c>
      <c r="AA13" s="7">
        <v>34</v>
      </c>
    </row>
    <row r="14" spans="2:29" x14ac:dyDescent="0.3">
      <c r="B14" s="21">
        <v>1975</v>
      </c>
      <c r="C14" s="84">
        <f t="shared" si="0"/>
        <v>2153</v>
      </c>
      <c r="D14" s="106">
        <f t="shared" si="1"/>
        <v>929</v>
      </c>
      <c r="E14" s="107">
        <f t="shared" si="2"/>
        <v>162</v>
      </c>
      <c r="F14" s="107">
        <f t="shared" si="3"/>
        <v>200</v>
      </c>
      <c r="G14" s="107">
        <f t="shared" si="4"/>
        <v>689</v>
      </c>
      <c r="H14" s="107">
        <f t="shared" si="5"/>
        <v>133</v>
      </c>
      <c r="I14" s="108">
        <f t="shared" si="6"/>
        <v>40</v>
      </c>
      <c r="J14" s="84">
        <f t="shared" si="7"/>
        <v>2153</v>
      </c>
      <c r="K14" s="28">
        <v>691</v>
      </c>
      <c r="L14" s="4">
        <v>216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238</v>
      </c>
      <c r="T14" s="4">
        <v>133</v>
      </c>
      <c r="U14" s="4">
        <v>42</v>
      </c>
      <c r="V14" s="4">
        <v>120</v>
      </c>
      <c r="W14" s="4">
        <v>62</v>
      </c>
      <c r="X14" s="4">
        <v>138</v>
      </c>
      <c r="Y14" s="4">
        <v>287</v>
      </c>
      <c r="Z14" s="4">
        <v>186</v>
      </c>
      <c r="AA14" s="7">
        <v>40</v>
      </c>
    </row>
    <row r="15" spans="2:29" x14ac:dyDescent="0.3">
      <c r="B15" s="21">
        <v>1976</v>
      </c>
      <c r="C15" s="84">
        <f t="shared" si="0"/>
        <v>2288</v>
      </c>
      <c r="D15" s="106">
        <f t="shared" si="1"/>
        <v>969</v>
      </c>
      <c r="E15" s="107">
        <f t="shared" si="2"/>
        <v>157</v>
      </c>
      <c r="F15" s="107">
        <f t="shared" si="3"/>
        <v>210</v>
      </c>
      <c r="G15" s="107">
        <f t="shared" si="4"/>
        <v>791</v>
      </c>
      <c r="H15" s="107">
        <f t="shared" si="5"/>
        <v>124</v>
      </c>
      <c r="I15" s="108">
        <f t="shared" si="6"/>
        <v>37</v>
      </c>
      <c r="J15" s="84">
        <f t="shared" si="7"/>
        <v>2288</v>
      </c>
      <c r="K15" s="28">
        <v>726</v>
      </c>
      <c r="L15" s="4">
        <v>242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243</v>
      </c>
      <c r="T15" s="4">
        <v>124</v>
      </c>
      <c r="U15" s="4">
        <v>42</v>
      </c>
      <c r="V15" s="4">
        <v>115</v>
      </c>
      <c r="W15" s="4">
        <v>66</v>
      </c>
      <c r="X15" s="4">
        <v>144</v>
      </c>
      <c r="Y15" s="4">
        <v>353</v>
      </c>
      <c r="Z15" s="4">
        <v>196</v>
      </c>
      <c r="AA15" s="7">
        <v>37</v>
      </c>
    </row>
    <row r="16" spans="2:29" x14ac:dyDescent="0.3">
      <c r="B16" s="21">
        <v>1977</v>
      </c>
      <c r="C16" s="84">
        <f t="shared" si="0"/>
        <v>2415</v>
      </c>
      <c r="D16" s="106">
        <f t="shared" si="1"/>
        <v>1082</v>
      </c>
      <c r="E16" s="107">
        <f t="shared" si="2"/>
        <v>170</v>
      </c>
      <c r="F16" s="107">
        <f t="shared" si="3"/>
        <v>208</v>
      </c>
      <c r="G16" s="107">
        <f t="shared" si="4"/>
        <v>798</v>
      </c>
      <c r="H16" s="107">
        <f t="shared" si="5"/>
        <v>120</v>
      </c>
      <c r="I16" s="108">
        <f t="shared" si="6"/>
        <v>37</v>
      </c>
      <c r="J16" s="84">
        <f t="shared" si="7"/>
        <v>2415</v>
      </c>
      <c r="K16" s="28">
        <v>821</v>
      </c>
      <c r="L16" s="4">
        <v>243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261</v>
      </c>
      <c r="T16" s="4">
        <v>120</v>
      </c>
      <c r="U16" s="4">
        <v>49</v>
      </c>
      <c r="V16" s="4">
        <v>121</v>
      </c>
      <c r="W16" s="4">
        <v>65</v>
      </c>
      <c r="X16" s="4">
        <v>143</v>
      </c>
      <c r="Y16" s="4">
        <v>359</v>
      </c>
      <c r="Z16" s="4">
        <v>196</v>
      </c>
      <c r="AA16" s="7">
        <v>37</v>
      </c>
    </row>
    <row r="17" spans="2:27" x14ac:dyDescent="0.3">
      <c r="B17" s="21">
        <v>1978</v>
      </c>
      <c r="C17" s="84">
        <f t="shared" si="0"/>
        <v>2561</v>
      </c>
      <c r="D17" s="106">
        <f t="shared" si="1"/>
        <v>1190</v>
      </c>
      <c r="E17" s="107">
        <f t="shared" si="2"/>
        <v>192</v>
      </c>
      <c r="F17" s="107">
        <f t="shared" si="3"/>
        <v>232</v>
      </c>
      <c r="G17" s="107">
        <f t="shared" si="4"/>
        <v>791</v>
      </c>
      <c r="H17" s="107">
        <f t="shared" si="5"/>
        <v>117</v>
      </c>
      <c r="I17" s="108">
        <f t="shared" si="6"/>
        <v>39</v>
      </c>
      <c r="J17" s="84">
        <f t="shared" si="7"/>
        <v>2561</v>
      </c>
      <c r="K17" s="28">
        <v>903</v>
      </c>
      <c r="L17" s="4">
        <v>245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287</v>
      </c>
      <c r="T17" s="4">
        <v>117</v>
      </c>
      <c r="U17" s="4">
        <v>58</v>
      </c>
      <c r="V17" s="4">
        <v>134</v>
      </c>
      <c r="W17" s="4">
        <v>79</v>
      </c>
      <c r="X17" s="4">
        <v>153</v>
      </c>
      <c r="Y17" s="4">
        <v>357</v>
      </c>
      <c r="Z17" s="4">
        <v>189</v>
      </c>
      <c r="AA17" s="7">
        <v>39</v>
      </c>
    </row>
    <row r="18" spans="2:27" ht="12.75" thickBot="1" x14ac:dyDescent="0.35">
      <c r="B18" s="22">
        <v>1979</v>
      </c>
      <c r="C18" s="85">
        <f t="shared" si="0"/>
        <v>2896</v>
      </c>
      <c r="D18" s="109">
        <f t="shared" si="1"/>
        <v>1280</v>
      </c>
      <c r="E18" s="110">
        <f t="shared" si="2"/>
        <v>221</v>
      </c>
      <c r="F18" s="110">
        <f t="shared" si="3"/>
        <v>272</v>
      </c>
      <c r="G18" s="110">
        <f t="shared" si="4"/>
        <v>948</v>
      </c>
      <c r="H18" s="110">
        <f t="shared" si="5"/>
        <v>122</v>
      </c>
      <c r="I18" s="111">
        <f t="shared" si="6"/>
        <v>53</v>
      </c>
      <c r="J18" s="85">
        <f t="shared" si="7"/>
        <v>2896</v>
      </c>
      <c r="K18" s="29">
        <v>937</v>
      </c>
      <c r="L18" s="8">
        <v>262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343</v>
      </c>
      <c r="T18" s="8">
        <v>122</v>
      </c>
      <c r="U18" s="8">
        <v>55</v>
      </c>
      <c r="V18" s="8">
        <v>166</v>
      </c>
      <c r="W18" s="8">
        <v>97</v>
      </c>
      <c r="X18" s="8">
        <v>175</v>
      </c>
      <c r="Y18" s="8">
        <v>452</v>
      </c>
      <c r="Z18" s="8">
        <v>234</v>
      </c>
      <c r="AA18" s="9">
        <v>53</v>
      </c>
    </row>
    <row r="19" spans="2:27" x14ac:dyDescent="0.3">
      <c r="B19" s="20">
        <v>1980</v>
      </c>
      <c r="C19" s="83">
        <f t="shared" si="0"/>
        <v>3339</v>
      </c>
      <c r="D19" s="103">
        <f t="shared" si="1"/>
        <v>1465</v>
      </c>
      <c r="E19" s="104">
        <f t="shared" si="2"/>
        <v>276</v>
      </c>
      <c r="F19" s="104">
        <f t="shared" si="3"/>
        <v>325</v>
      </c>
      <c r="G19" s="104">
        <f t="shared" si="4"/>
        <v>1076</v>
      </c>
      <c r="H19" s="104">
        <f t="shared" si="5"/>
        <v>136</v>
      </c>
      <c r="I19" s="105">
        <f t="shared" si="6"/>
        <v>61</v>
      </c>
      <c r="J19" s="83">
        <f t="shared" si="7"/>
        <v>3339</v>
      </c>
      <c r="K19" s="27">
        <v>1073</v>
      </c>
      <c r="L19" s="15">
        <v>270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392</v>
      </c>
      <c r="T19" s="15">
        <v>136</v>
      </c>
      <c r="U19" s="15">
        <v>71</v>
      </c>
      <c r="V19" s="15">
        <v>205</v>
      </c>
      <c r="W19" s="15">
        <v>118</v>
      </c>
      <c r="X19" s="15">
        <v>207</v>
      </c>
      <c r="Y19" s="15">
        <v>529</v>
      </c>
      <c r="Z19" s="15">
        <v>277</v>
      </c>
      <c r="AA19" s="16">
        <v>61</v>
      </c>
    </row>
    <row r="20" spans="2:27" x14ac:dyDescent="0.3">
      <c r="B20" s="21">
        <v>1981</v>
      </c>
      <c r="C20" s="84">
        <f t="shared" si="0"/>
        <v>3961</v>
      </c>
      <c r="D20" s="106">
        <f t="shared" si="1"/>
        <v>1699</v>
      </c>
      <c r="E20" s="107">
        <f t="shared" si="2"/>
        <v>278</v>
      </c>
      <c r="F20" s="107">
        <f t="shared" si="3"/>
        <v>439</v>
      </c>
      <c r="G20" s="107">
        <f t="shared" si="4"/>
        <v>1315</v>
      </c>
      <c r="H20" s="107">
        <f t="shared" si="5"/>
        <v>153</v>
      </c>
      <c r="I20" s="108">
        <f t="shared" si="6"/>
        <v>77</v>
      </c>
      <c r="J20" s="84">
        <f t="shared" si="7"/>
        <v>3961</v>
      </c>
      <c r="K20" s="28">
        <v>1199</v>
      </c>
      <c r="L20" s="4">
        <v>339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500</v>
      </c>
      <c r="T20" s="4">
        <v>153</v>
      </c>
      <c r="U20" s="4">
        <v>54</v>
      </c>
      <c r="V20" s="4">
        <v>224</v>
      </c>
      <c r="W20" s="4">
        <v>156</v>
      </c>
      <c r="X20" s="4">
        <v>283</v>
      </c>
      <c r="Y20" s="4">
        <v>600</v>
      </c>
      <c r="Z20" s="4">
        <v>376</v>
      </c>
      <c r="AA20" s="7">
        <v>77</v>
      </c>
    </row>
    <row r="21" spans="2:27" x14ac:dyDescent="0.3">
      <c r="B21" s="21">
        <v>1982</v>
      </c>
      <c r="C21" s="84">
        <f t="shared" si="0"/>
        <v>4349</v>
      </c>
      <c r="D21" s="106">
        <f t="shared" si="1"/>
        <v>1779</v>
      </c>
      <c r="E21" s="107">
        <f t="shared" si="2"/>
        <v>346</v>
      </c>
      <c r="F21" s="107">
        <f t="shared" si="3"/>
        <v>580</v>
      </c>
      <c r="G21" s="107">
        <f t="shared" si="4"/>
        <v>1377</v>
      </c>
      <c r="H21" s="107">
        <f t="shared" si="5"/>
        <v>183</v>
      </c>
      <c r="I21" s="108">
        <f t="shared" si="6"/>
        <v>84</v>
      </c>
      <c r="J21" s="84">
        <f t="shared" si="7"/>
        <v>4349</v>
      </c>
      <c r="K21" s="28">
        <v>1240</v>
      </c>
      <c r="L21" s="4">
        <v>363</v>
      </c>
      <c r="M21" s="4">
        <v>300</v>
      </c>
      <c r="N21" s="4">
        <v>183</v>
      </c>
      <c r="O21" s="4">
        <v>0</v>
      </c>
      <c r="P21" s="4">
        <v>0</v>
      </c>
      <c r="Q21" s="4">
        <v>0</v>
      </c>
      <c r="R21" s="4">
        <v>0</v>
      </c>
      <c r="S21" s="4">
        <v>356</v>
      </c>
      <c r="T21" s="4">
        <v>183</v>
      </c>
      <c r="U21" s="4">
        <v>58</v>
      </c>
      <c r="V21" s="4">
        <v>288</v>
      </c>
      <c r="W21" s="4">
        <v>213</v>
      </c>
      <c r="X21" s="4">
        <v>367</v>
      </c>
      <c r="Y21" s="4">
        <v>354</v>
      </c>
      <c r="Z21" s="4">
        <v>360</v>
      </c>
      <c r="AA21" s="7">
        <v>84</v>
      </c>
    </row>
    <row r="22" spans="2:27" x14ac:dyDescent="0.3">
      <c r="B22" s="21">
        <v>1983</v>
      </c>
      <c r="C22" s="84">
        <f t="shared" si="0"/>
        <v>6421</v>
      </c>
      <c r="D22" s="106">
        <f t="shared" si="1"/>
        <v>2840</v>
      </c>
      <c r="E22" s="107">
        <f t="shared" si="2"/>
        <v>529</v>
      </c>
      <c r="F22" s="107">
        <f t="shared" si="3"/>
        <v>775</v>
      </c>
      <c r="G22" s="107">
        <f t="shared" si="4"/>
        <v>1937</v>
      </c>
      <c r="H22" s="107">
        <f t="shared" si="5"/>
        <v>251</v>
      </c>
      <c r="I22" s="108">
        <f t="shared" si="6"/>
        <v>89</v>
      </c>
      <c r="J22" s="84">
        <f t="shared" si="7"/>
        <v>6421</v>
      </c>
      <c r="K22" s="28">
        <v>1972</v>
      </c>
      <c r="L22" s="4">
        <v>409</v>
      </c>
      <c r="M22" s="4">
        <v>417</v>
      </c>
      <c r="N22" s="4">
        <v>215</v>
      </c>
      <c r="O22" s="4">
        <v>0</v>
      </c>
      <c r="P22" s="4">
        <v>0</v>
      </c>
      <c r="Q22" s="4">
        <v>0</v>
      </c>
      <c r="R22" s="4">
        <v>0</v>
      </c>
      <c r="S22" s="4">
        <v>653</v>
      </c>
      <c r="T22" s="4">
        <v>251</v>
      </c>
      <c r="U22" s="4">
        <v>112</v>
      </c>
      <c r="V22" s="4">
        <v>417</v>
      </c>
      <c r="W22" s="4">
        <v>271</v>
      </c>
      <c r="X22" s="4">
        <v>504</v>
      </c>
      <c r="Y22" s="4">
        <v>466</v>
      </c>
      <c r="Z22" s="4">
        <v>645</v>
      </c>
      <c r="AA22" s="7">
        <v>89</v>
      </c>
    </row>
    <row r="23" spans="2:27" x14ac:dyDescent="0.3">
      <c r="B23" s="21">
        <v>1984</v>
      </c>
      <c r="C23" s="84">
        <f t="shared" si="0"/>
        <v>7513</v>
      </c>
      <c r="D23" s="106">
        <f t="shared" si="1"/>
        <v>3356</v>
      </c>
      <c r="E23" s="107">
        <f t="shared" si="2"/>
        <v>557</v>
      </c>
      <c r="F23" s="107">
        <f t="shared" si="3"/>
        <v>893</v>
      </c>
      <c r="G23" s="107">
        <f t="shared" si="4"/>
        <v>2270</v>
      </c>
      <c r="H23" s="107">
        <f t="shared" si="5"/>
        <v>341</v>
      </c>
      <c r="I23" s="108">
        <f t="shared" si="6"/>
        <v>96</v>
      </c>
      <c r="J23" s="84">
        <f t="shared" si="7"/>
        <v>7513</v>
      </c>
      <c r="K23" s="28">
        <v>2196</v>
      </c>
      <c r="L23" s="4">
        <v>469</v>
      </c>
      <c r="M23" s="4">
        <v>456</v>
      </c>
      <c r="N23" s="4">
        <v>265</v>
      </c>
      <c r="O23" s="4">
        <v>0</v>
      </c>
      <c r="P23" s="4">
        <v>0</v>
      </c>
      <c r="Q23" s="4">
        <v>0</v>
      </c>
      <c r="R23" s="4">
        <v>0</v>
      </c>
      <c r="S23" s="4">
        <v>895</v>
      </c>
      <c r="T23" s="4">
        <v>341</v>
      </c>
      <c r="U23" s="4">
        <v>142</v>
      </c>
      <c r="V23" s="4">
        <v>415</v>
      </c>
      <c r="W23" s="4">
        <v>380</v>
      </c>
      <c r="X23" s="4">
        <v>513</v>
      </c>
      <c r="Y23" s="4">
        <v>527</v>
      </c>
      <c r="Z23" s="4">
        <v>818</v>
      </c>
      <c r="AA23" s="7">
        <v>96</v>
      </c>
    </row>
    <row r="24" spans="2:27" x14ac:dyDescent="0.3">
      <c r="B24" s="21">
        <v>1985</v>
      </c>
      <c r="C24" s="84">
        <f t="shared" si="0"/>
        <v>9281</v>
      </c>
      <c r="D24" s="106">
        <f t="shared" si="1"/>
        <v>4297</v>
      </c>
      <c r="E24" s="107">
        <f t="shared" si="2"/>
        <v>661</v>
      </c>
      <c r="F24" s="107">
        <f t="shared" si="3"/>
        <v>1090</v>
      </c>
      <c r="G24" s="107">
        <f t="shared" si="4"/>
        <v>2699</v>
      </c>
      <c r="H24" s="107">
        <f t="shared" si="5"/>
        <v>426</v>
      </c>
      <c r="I24" s="108">
        <f t="shared" si="6"/>
        <v>108</v>
      </c>
      <c r="J24" s="84">
        <f t="shared" si="7"/>
        <v>9281</v>
      </c>
      <c r="K24" s="28">
        <v>2807</v>
      </c>
      <c r="L24" s="4">
        <v>575</v>
      </c>
      <c r="M24" s="4">
        <v>554</v>
      </c>
      <c r="N24" s="4">
        <v>321</v>
      </c>
      <c r="O24" s="4">
        <v>0</v>
      </c>
      <c r="P24" s="4">
        <v>0</v>
      </c>
      <c r="Q24" s="4">
        <v>0</v>
      </c>
      <c r="R24" s="4">
        <v>0</v>
      </c>
      <c r="S24" s="4">
        <v>1169</v>
      </c>
      <c r="T24" s="4">
        <v>426</v>
      </c>
      <c r="U24" s="4">
        <v>164</v>
      </c>
      <c r="V24" s="4">
        <v>497</v>
      </c>
      <c r="W24" s="4">
        <v>371</v>
      </c>
      <c r="X24" s="4">
        <v>719</v>
      </c>
      <c r="Y24" s="4">
        <v>598</v>
      </c>
      <c r="Z24" s="4">
        <v>972</v>
      </c>
      <c r="AA24" s="7">
        <v>108</v>
      </c>
    </row>
    <row r="25" spans="2:27" x14ac:dyDescent="0.3">
      <c r="B25" s="21">
        <v>1986</v>
      </c>
      <c r="C25" s="84">
        <f t="shared" si="0"/>
        <v>11834</v>
      </c>
      <c r="D25" s="106">
        <f t="shared" si="1"/>
        <v>4828</v>
      </c>
      <c r="E25" s="107">
        <f t="shared" si="2"/>
        <v>1153</v>
      </c>
      <c r="F25" s="107">
        <f t="shared" si="3"/>
        <v>1654</v>
      </c>
      <c r="G25" s="107">
        <f t="shared" si="4"/>
        <v>3552</v>
      </c>
      <c r="H25" s="107">
        <f t="shared" si="5"/>
        <v>485</v>
      </c>
      <c r="I25" s="108">
        <f t="shared" si="6"/>
        <v>162</v>
      </c>
      <c r="J25" s="84">
        <f t="shared" si="7"/>
        <v>11834</v>
      </c>
      <c r="K25" s="28">
        <v>3139</v>
      </c>
      <c r="L25" s="4">
        <v>725</v>
      </c>
      <c r="M25" s="4">
        <v>520</v>
      </c>
      <c r="N25" s="4">
        <v>343</v>
      </c>
      <c r="O25" s="4">
        <v>0</v>
      </c>
      <c r="P25" s="4">
        <v>0</v>
      </c>
      <c r="Q25" s="4">
        <v>0</v>
      </c>
      <c r="R25" s="4">
        <v>0</v>
      </c>
      <c r="S25" s="4">
        <v>1346</v>
      </c>
      <c r="T25" s="4">
        <v>485</v>
      </c>
      <c r="U25" s="4">
        <v>355</v>
      </c>
      <c r="V25" s="4">
        <v>798</v>
      </c>
      <c r="W25" s="4">
        <v>510</v>
      </c>
      <c r="X25" s="4">
        <v>1144</v>
      </c>
      <c r="Y25" s="4">
        <v>947</v>
      </c>
      <c r="Z25" s="4">
        <v>1360</v>
      </c>
      <c r="AA25" s="7">
        <v>162</v>
      </c>
    </row>
    <row r="26" spans="2:27" x14ac:dyDescent="0.3">
      <c r="B26" s="21">
        <v>1987</v>
      </c>
      <c r="C26" s="84">
        <f t="shared" si="0"/>
        <v>11920</v>
      </c>
      <c r="D26" s="106">
        <f t="shared" si="1"/>
        <v>5289</v>
      </c>
      <c r="E26" s="107">
        <f t="shared" si="2"/>
        <v>1020</v>
      </c>
      <c r="F26" s="107">
        <f t="shared" si="3"/>
        <v>1543</v>
      </c>
      <c r="G26" s="107">
        <f t="shared" si="4"/>
        <v>3435</v>
      </c>
      <c r="H26" s="107">
        <f t="shared" si="5"/>
        <v>498</v>
      </c>
      <c r="I26" s="108">
        <f t="shared" si="6"/>
        <v>135</v>
      </c>
      <c r="J26" s="84">
        <f t="shared" si="7"/>
        <v>11920</v>
      </c>
      <c r="K26" s="28">
        <v>3277</v>
      </c>
      <c r="L26" s="4">
        <v>819</v>
      </c>
      <c r="M26" s="4">
        <v>513</v>
      </c>
      <c r="N26" s="4">
        <v>386</v>
      </c>
      <c r="O26" s="4">
        <v>343</v>
      </c>
      <c r="P26" s="4">
        <v>0</v>
      </c>
      <c r="Q26" s="4">
        <v>0</v>
      </c>
      <c r="R26" s="4">
        <v>0</v>
      </c>
      <c r="S26" s="4">
        <v>1626</v>
      </c>
      <c r="T26" s="4">
        <v>498</v>
      </c>
      <c r="U26" s="4">
        <v>286</v>
      </c>
      <c r="V26" s="4">
        <v>734</v>
      </c>
      <c r="W26" s="4">
        <v>469</v>
      </c>
      <c r="X26" s="4">
        <v>731</v>
      </c>
      <c r="Y26" s="4">
        <v>789</v>
      </c>
      <c r="Z26" s="4">
        <v>1314</v>
      </c>
      <c r="AA26" s="7">
        <v>135</v>
      </c>
    </row>
    <row r="27" spans="2:27" x14ac:dyDescent="0.3">
      <c r="B27" s="21">
        <v>1988</v>
      </c>
      <c r="C27" s="84">
        <f t="shared" si="0"/>
        <v>13078</v>
      </c>
      <c r="D27" s="106">
        <f t="shared" si="1"/>
        <v>5881</v>
      </c>
      <c r="E27" s="107">
        <f t="shared" si="2"/>
        <v>1083</v>
      </c>
      <c r="F27" s="107">
        <f t="shared" si="3"/>
        <v>1685</v>
      </c>
      <c r="G27" s="107">
        <f t="shared" si="4"/>
        <v>3772</v>
      </c>
      <c r="H27" s="107">
        <f t="shared" si="5"/>
        <v>508</v>
      </c>
      <c r="I27" s="108">
        <f t="shared" si="6"/>
        <v>149</v>
      </c>
      <c r="J27" s="84">
        <f t="shared" si="7"/>
        <v>13078</v>
      </c>
      <c r="K27" s="28">
        <v>3681</v>
      </c>
      <c r="L27" s="4">
        <v>916</v>
      </c>
      <c r="M27" s="4">
        <v>523</v>
      </c>
      <c r="N27" s="4">
        <v>412</v>
      </c>
      <c r="O27" s="4">
        <v>402</v>
      </c>
      <c r="P27" s="4">
        <v>0</v>
      </c>
      <c r="Q27" s="4">
        <v>0</v>
      </c>
      <c r="R27" s="4">
        <v>0</v>
      </c>
      <c r="S27" s="4">
        <v>1788</v>
      </c>
      <c r="T27" s="4">
        <v>508</v>
      </c>
      <c r="U27" s="4">
        <v>317</v>
      </c>
      <c r="V27" s="4">
        <v>766</v>
      </c>
      <c r="W27" s="4">
        <v>530</v>
      </c>
      <c r="X27" s="4">
        <v>753</v>
      </c>
      <c r="Y27" s="4">
        <v>857</v>
      </c>
      <c r="Z27" s="4">
        <v>1476</v>
      </c>
      <c r="AA27" s="7">
        <v>149</v>
      </c>
    </row>
    <row r="28" spans="2:27" ht="12.75" thickBot="1" x14ac:dyDescent="0.35">
      <c r="B28" s="22">
        <v>1989</v>
      </c>
      <c r="C28" s="85">
        <f t="shared" si="0"/>
        <v>14886</v>
      </c>
      <c r="D28" s="109">
        <f t="shared" si="1"/>
        <v>6541</v>
      </c>
      <c r="E28" s="110">
        <f t="shared" si="2"/>
        <v>1359</v>
      </c>
      <c r="F28" s="110">
        <f t="shared" si="3"/>
        <v>2117</v>
      </c>
      <c r="G28" s="110">
        <f t="shared" si="4"/>
        <v>4160</v>
      </c>
      <c r="H28" s="110">
        <f t="shared" si="5"/>
        <v>535</v>
      </c>
      <c r="I28" s="111">
        <f t="shared" si="6"/>
        <v>174</v>
      </c>
      <c r="J28" s="85">
        <f t="shared" si="7"/>
        <v>14886</v>
      </c>
      <c r="K28" s="29">
        <v>3905</v>
      </c>
      <c r="L28" s="8">
        <v>1049</v>
      </c>
      <c r="M28" s="8">
        <v>586</v>
      </c>
      <c r="N28" s="8">
        <v>498</v>
      </c>
      <c r="O28" s="8">
        <v>497</v>
      </c>
      <c r="P28" s="8">
        <v>349</v>
      </c>
      <c r="Q28" s="8">
        <v>0</v>
      </c>
      <c r="R28" s="8">
        <v>0</v>
      </c>
      <c r="S28" s="8">
        <v>2138</v>
      </c>
      <c r="T28" s="8">
        <v>535</v>
      </c>
      <c r="U28" s="8">
        <v>450</v>
      </c>
      <c r="V28" s="8">
        <v>560</v>
      </c>
      <c r="W28" s="8">
        <v>675</v>
      </c>
      <c r="X28" s="8">
        <v>945</v>
      </c>
      <c r="Y28" s="8">
        <v>985</v>
      </c>
      <c r="Z28" s="8">
        <v>1540</v>
      </c>
      <c r="AA28" s="9">
        <v>174</v>
      </c>
    </row>
    <row r="29" spans="2:27" x14ac:dyDescent="0.3">
      <c r="B29" s="20">
        <v>1990</v>
      </c>
      <c r="C29" s="83">
        <f t="shared" si="0"/>
        <v>18511</v>
      </c>
      <c r="D29" s="103">
        <f t="shared" si="1"/>
        <v>7715</v>
      </c>
      <c r="E29" s="104">
        <f t="shared" si="2"/>
        <v>1551</v>
      </c>
      <c r="F29" s="104">
        <f t="shared" si="3"/>
        <v>2916</v>
      </c>
      <c r="G29" s="104">
        <f t="shared" si="4"/>
        <v>5338</v>
      </c>
      <c r="H29" s="104">
        <f t="shared" si="5"/>
        <v>756</v>
      </c>
      <c r="I29" s="105">
        <f t="shared" si="6"/>
        <v>235</v>
      </c>
      <c r="J29" s="83">
        <f t="shared" si="7"/>
        <v>18511</v>
      </c>
      <c r="K29" s="27">
        <v>4751</v>
      </c>
      <c r="L29" s="15">
        <v>1139</v>
      </c>
      <c r="M29" s="15">
        <v>696</v>
      </c>
      <c r="N29" s="15">
        <v>585</v>
      </c>
      <c r="O29" s="15">
        <v>532</v>
      </c>
      <c r="P29" s="15">
        <v>382</v>
      </c>
      <c r="Q29" s="15">
        <v>0</v>
      </c>
      <c r="R29" s="15">
        <v>0</v>
      </c>
      <c r="S29" s="15">
        <v>2379</v>
      </c>
      <c r="T29" s="15">
        <v>756</v>
      </c>
      <c r="U29" s="15">
        <v>520</v>
      </c>
      <c r="V29" s="15">
        <v>649</v>
      </c>
      <c r="W29" s="15">
        <v>1009</v>
      </c>
      <c r="X29" s="15">
        <v>1375</v>
      </c>
      <c r="Y29" s="15">
        <v>1410</v>
      </c>
      <c r="Z29" s="15">
        <v>2093</v>
      </c>
      <c r="AA29" s="16">
        <v>235</v>
      </c>
    </row>
    <row r="30" spans="2:27" x14ac:dyDescent="0.3">
      <c r="B30" s="21">
        <v>1991</v>
      </c>
      <c r="C30" s="84">
        <f t="shared" si="0"/>
        <v>19706</v>
      </c>
      <c r="D30" s="106">
        <f t="shared" si="1"/>
        <v>8012</v>
      </c>
      <c r="E30" s="107">
        <f t="shared" si="2"/>
        <v>2075</v>
      </c>
      <c r="F30" s="107">
        <f t="shared" si="3"/>
        <v>3030</v>
      </c>
      <c r="G30" s="107">
        <f t="shared" si="4"/>
        <v>5598</v>
      </c>
      <c r="H30" s="107">
        <f t="shared" si="5"/>
        <v>734</v>
      </c>
      <c r="I30" s="108">
        <f t="shared" si="6"/>
        <v>257</v>
      </c>
      <c r="J30" s="84">
        <f t="shared" si="7"/>
        <v>19706</v>
      </c>
      <c r="K30" s="28">
        <v>4521</v>
      </c>
      <c r="L30" s="4">
        <v>1243</v>
      </c>
      <c r="M30" s="4">
        <v>665</v>
      </c>
      <c r="N30" s="4">
        <v>653</v>
      </c>
      <c r="O30" s="4">
        <v>634</v>
      </c>
      <c r="P30" s="4">
        <v>462</v>
      </c>
      <c r="Q30" s="4">
        <v>0</v>
      </c>
      <c r="R30" s="4">
        <v>0</v>
      </c>
      <c r="S30" s="4">
        <v>2838</v>
      </c>
      <c r="T30" s="4">
        <v>734</v>
      </c>
      <c r="U30" s="4">
        <v>657</v>
      </c>
      <c r="V30" s="4">
        <v>956</v>
      </c>
      <c r="W30" s="4">
        <v>1028</v>
      </c>
      <c r="X30" s="4">
        <v>1368</v>
      </c>
      <c r="Y30" s="4">
        <v>1465</v>
      </c>
      <c r="Z30" s="4">
        <v>2225</v>
      </c>
      <c r="AA30" s="7">
        <v>257</v>
      </c>
    </row>
    <row r="31" spans="2:27" x14ac:dyDescent="0.3">
      <c r="B31" s="21">
        <v>1992</v>
      </c>
      <c r="C31" s="84">
        <f t="shared" si="0"/>
        <v>21107</v>
      </c>
      <c r="D31" s="106">
        <f t="shared" si="1"/>
        <v>8773</v>
      </c>
      <c r="E31" s="107">
        <f t="shared" si="2"/>
        <v>2157</v>
      </c>
      <c r="F31" s="107">
        <f t="shared" si="3"/>
        <v>3012</v>
      </c>
      <c r="G31" s="107">
        <f t="shared" si="4"/>
        <v>6148</v>
      </c>
      <c r="H31" s="107">
        <f t="shared" si="5"/>
        <v>742</v>
      </c>
      <c r="I31" s="108">
        <f t="shared" si="6"/>
        <v>275</v>
      </c>
      <c r="J31" s="84">
        <f t="shared" si="7"/>
        <v>21107</v>
      </c>
      <c r="K31" s="28">
        <v>4936</v>
      </c>
      <c r="L31" s="4">
        <v>1610</v>
      </c>
      <c r="M31" s="4">
        <v>687</v>
      </c>
      <c r="N31" s="4">
        <v>796</v>
      </c>
      <c r="O31" s="4">
        <v>565</v>
      </c>
      <c r="P31" s="4">
        <v>500</v>
      </c>
      <c r="Q31" s="4">
        <v>0</v>
      </c>
      <c r="R31" s="4">
        <v>0</v>
      </c>
      <c r="S31" s="4">
        <v>3041</v>
      </c>
      <c r="T31" s="4">
        <v>742</v>
      </c>
      <c r="U31" s="4">
        <v>691</v>
      </c>
      <c r="V31" s="4">
        <v>966</v>
      </c>
      <c r="W31" s="4">
        <v>1054</v>
      </c>
      <c r="X31" s="4">
        <v>1393</v>
      </c>
      <c r="Y31" s="4">
        <v>1496</v>
      </c>
      <c r="Z31" s="4">
        <v>2355</v>
      </c>
      <c r="AA31" s="7">
        <v>275</v>
      </c>
    </row>
    <row r="32" spans="2:27" x14ac:dyDescent="0.3">
      <c r="B32" s="21">
        <v>1993</v>
      </c>
      <c r="C32" s="84">
        <f t="shared" si="0"/>
        <v>22207</v>
      </c>
      <c r="D32" s="106">
        <f t="shared" si="1"/>
        <v>9128</v>
      </c>
      <c r="E32" s="107">
        <f t="shared" si="2"/>
        <v>2303</v>
      </c>
      <c r="F32" s="107">
        <f t="shared" si="3"/>
        <v>3181</v>
      </c>
      <c r="G32" s="107">
        <f t="shared" si="4"/>
        <v>6532</v>
      </c>
      <c r="H32" s="107">
        <f t="shared" si="5"/>
        <v>785</v>
      </c>
      <c r="I32" s="108">
        <f t="shared" si="6"/>
        <v>278</v>
      </c>
      <c r="J32" s="84">
        <f t="shared" si="7"/>
        <v>22207</v>
      </c>
      <c r="K32" s="28">
        <v>4978</v>
      </c>
      <c r="L32" s="4">
        <v>1725</v>
      </c>
      <c r="M32" s="4">
        <v>758</v>
      </c>
      <c r="N32" s="4">
        <v>774</v>
      </c>
      <c r="O32" s="4">
        <v>665</v>
      </c>
      <c r="P32" s="4">
        <v>562</v>
      </c>
      <c r="Q32" s="4">
        <v>0</v>
      </c>
      <c r="R32" s="4">
        <v>0</v>
      </c>
      <c r="S32" s="4">
        <v>3376</v>
      </c>
      <c r="T32" s="4">
        <v>785</v>
      </c>
      <c r="U32" s="4">
        <v>773</v>
      </c>
      <c r="V32" s="4">
        <v>968</v>
      </c>
      <c r="W32" s="4">
        <v>1144</v>
      </c>
      <c r="X32" s="4">
        <v>1372</v>
      </c>
      <c r="Y32" s="4">
        <v>1561</v>
      </c>
      <c r="Z32" s="4">
        <v>2488</v>
      </c>
      <c r="AA32" s="7">
        <v>278</v>
      </c>
    </row>
    <row r="33" spans="2:27" x14ac:dyDescent="0.3">
      <c r="B33" s="21">
        <v>1994</v>
      </c>
      <c r="C33" s="84">
        <f t="shared" si="0"/>
        <v>24288</v>
      </c>
      <c r="D33" s="106">
        <f t="shared" si="1"/>
        <v>9857</v>
      </c>
      <c r="E33" s="107">
        <f t="shared" si="2"/>
        <v>2648</v>
      </c>
      <c r="F33" s="107">
        <f t="shared" si="3"/>
        <v>3410</v>
      </c>
      <c r="G33" s="107">
        <f t="shared" si="4"/>
        <v>7145</v>
      </c>
      <c r="H33" s="107">
        <f t="shared" si="5"/>
        <v>944</v>
      </c>
      <c r="I33" s="108">
        <f t="shared" si="6"/>
        <v>284</v>
      </c>
      <c r="J33" s="84">
        <f t="shared" si="7"/>
        <v>24288</v>
      </c>
      <c r="K33" s="28">
        <v>5282</v>
      </c>
      <c r="L33" s="4">
        <v>2023</v>
      </c>
      <c r="M33" s="4">
        <v>791</v>
      </c>
      <c r="N33" s="4">
        <v>913</v>
      </c>
      <c r="O33" s="4">
        <v>699</v>
      </c>
      <c r="P33" s="4">
        <v>749</v>
      </c>
      <c r="Q33" s="4">
        <v>0</v>
      </c>
      <c r="R33" s="4">
        <v>0</v>
      </c>
      <c r="S33" s="4">
        <v>3662</v>
      </c>
      <c r="T33" s="4">
        <v>944</v>
      </c>
      <c r="U33" s="4">
        <v>828</v>
      </c>
      <c r="V33" s="4">
        <v>1071</v>
      </c>
      <c r="W33" s="4">
        <v>1265</v>
      </c>
      <c r="X33" s="4">
        <v>1446</v>
      </c>
      <c r="Y33" s="4">
        <v>1721</v>
      </c>
      <c r="Z33" s="4">
        <v>2610</v>
      </c>
      <c r="AA33" s="7">
        <v>284</v>
      </c>
    </row>
    <row r="34" spans="2:27" x14ac:dyDescent="0.3">
      <c r="B34" s="21">
        <v>1995</v>
      </c>
      <c r="C34" s="84">
        <f t="shared" si="0"/>
        <v>25576</v>
      </c>
      <c r="D34" s="106">
        <f t="shared" si="1"/>
        <v>10514</v>
      </c>
      <c r="E34" s="107">
        <f t="shared" si="2"/>
        <v>2864</v>
      </c>
      <c r="F34" s="107">
        <f t="shared" si="3"/>
        <v>3431</v>
      </c>
      <c r="G34" s="107">
        <f t="shared" si="4"/>
        <v>7546</v>
      </c>
      <c r="H34" s="107">
        <f t="shared" si="5"/>
        <v>939</v>
      </c>
      <c r="I34" s="108">
        <f t="shared" si="6"/>
        <v>282</v>
      </c>
      <c r="J34" s="84">
        <f t="shared" si="7"/>
        <v>25576</v>
      </c>
      <c r="K34" s="28">
        <v>5389</v>
      </c>
      <c r="L34" s="4">
        <v>2174</v>
      </c>
      <c r="M34" s="4">
        <v>934</v>
      </c>
      <c r="N34" s="4">
        <v>1058</v>
      </c>
      <c r="O34" s="4">
        <v>745</v>
      </c>
      <c r="P34" s="4">
        <v>885</v>
      </c>
      <c r="Q34" s="4">
        <v>0</v>
      </c>
      <c r="R34" s="4">
        <v>0</v>
      </c>
      <c r="S34" s="4">
        <v>4067</v>
      </c>
      <c r="T34" s="4">
        <v>939</v>
      </c>
      <c r="U34" s="4">
        <v>869</v>
      </c>
      <c r="V34" s="4">
        <v>1110</v>
      </c>
      <c r="W34" s="4">
        <v>1278</v>
      </c>
      <c r="X34" s="4">
        <v>1408</v>
      </c>
      <c r="Y34" s="4">
        <v>1758</v>
      </c>
      <c r="Z34" s="4">
        <v>2680</v>
      </c>
      <c r="AA34" s="7">
        <v>282</v>
      </c>
    </row>
    <row r="35" spans="2:27" x14ac:dyDescent="0.3">
      <c r="B35" s="21">
        <v>1996</v>
      </c>
      <c r="C35" s="84">
        <f t="shared" si="0"/>
        <v>26621</v>
      </c>
      <c r="D35" s="106">
        <f t="shared" si="1"/>
        <v>11092</v>
      </c>
      <c r="E35" s="107">
        <f t="shared" si="2"/>
        <v>2926</v>
      </c>
      <c r="F35" s="107">
        <f t="shared" si="3"/>
        <v>3461</v>
      </c>
      <c r="G35" s="107">
        <f t="shared" si="4"/>
        <v>7930</v>
      </c>
      <c r="H35" s="107">
        <f t="shared" si="5"/>
        <v>938</v>
      </c>
      <c r="I35" s="108">
        <f t="shared" si="6"/>
        <v>274</v>
      </c>
      <c r="J35" s="84">
        <f t="shared" si="7"/>
        <v>26621</v>
      </c>
      <c r="K35" s="28">
        <v>5379</v>
      </c>
      <c r="L35" s="4">
        <v>2204</v>
      </c>
      <c r="M35" s="4">
        <v>1017</v>
      </c>
      <c r="N35" s="4">
        <v>1129</v>
      </c>
      <c r="O35" s="4">
        <v>741</v>
      </c>
      <c r="P35" s="4">
        <v>943</v>
      </c>
      <c r="Q35" s="4">
        <v>0</v>
      </c>
      <c r="R35" s="4">
        <v>0</v>
      </c>
      <c r="S35" s="4">
        <v>4584</v>
      </c>
      <c r="T35" s="4">
        <v>938</v>
      </c>
      <c r="U35" s="4">
        <v>892</v>
      </c>
      <c r="V35" s="4">
        <v>1091</v>
      </c>
      <c r="W35" s="4">
        <v>1311</v>
      </c>
      <c r="X35" s="4">
        <v>1409</v>
      </c>
      <c r="Y35" s="4">
        <v>1857</v>
      </c>
      <c r="Z35" s="4">
        <v>2852</v>
      </c>
      <c r="AA35" s="7">
        <v>274</v>
      </c>
    </row>
    <row r="36" spans="2:27" x14ac:dyDescent="0.3">
      <c r="B36" s="21">
        <v>1997</v>
      </c>
      <c r="C36" s="84">
        <f t="shared" si="0"/>
        <v>27586</v>
      </c>
      <c r="D36" s="106">
        <f t="shared" si="1"/>
        <v>11505</v>
      </c>
      <c r="E36" s="107">
        <f t="shared" si="2"/>
        <v>3032</v>
      </c>
      <c r="F36" s="107">
        <f t="shared" si="3"/>
        <v>3495</v>
      </c>
      <c r="G36" s="107">
        <f t="shared" si="4"/>
        <v>8340</v>
      </c>
      <c r="H36" s="107">
        <f t="shared" si="5"/>
        <v>952</v>
      </c>
      <c r="I36" s="108">
        <f t="shared" si="6"/>
        <v>262</v>
      </c>
      <c r="J36" s="84">
        <f t="shared" si="7"/>
        <v>27586</v>
      </c>
      <c r="K36" s="28">
        <v>5279</v>
      </c>
      <c r="L36" s="4">
        <v>2360</v>
      </c>
      <c r="M36" s="4">
        <v>1055</v>
      </c>
      <c r="N36" s="4">
        <v>1206</v>
      </c>
      <c r="O36" s="4">
        <v>777</v>
      </c>
      <c r="P36" s="4">
        <v>980</v>
      </c>
      <c r="Q36" s="4">
        <v>0</v>
      </c>
      <c r="R36" s="4">
        <v>0</v>
      </c>
      <c r="S36" s="4">
        <v>5020</v>
      </c>
      <c r="T36" s="4">
        <v>952</v>
      </c>
      <c r="U36" s="4">
        <v>922</v>
      </c>
      <c r="V36" s="4">
        <v>1130</v>
      </c>
      <c r="W36" s="4">
        <v>1304</v>
      </c>
      <c r="X36" s="4">
        <v>1414</v>
      </c>
      <c r="Y36" s="4">
        <v>1889</v>
      </c>
      <c r="Z36" s="4">
        <v>3036</v>
      </c>
      <c r="AA36" s="7">
        <v>262</v>
      </c>
    </row>
    <row r="37" spans="2:27" x14ac:dyDescent="0.3">
      <c r="B37" s="21">
        <v>1998</v>
      </c>
      <c r="C37" s="84">
        <f t="shared" si="0"/>
        <v>26721</v>
      </c>
      <c r="D37" s="106">
        <f t="shared" si="1"/>
        <v>11173</v>
      </c>
      <c r="E37" s="107">
        <f t="shared" si="2"/>
        <v>2923</v>
      </c>
      <c r="F37" s="107">
        <f t="shared" si="3"/>
        <v>3326</v>
      </c>
      <c r="G37" s="107">
        <f t="shared" si="4"/>
        <v>8141</v>
      </c>
      <c r="H37" s="107">
        <f t="shared" si="5"/>
        <v>895</v>
      </c>
      <c r="I37" s="108">
        <f t="shared" si="6"/>
        <v>263</v>
      </c>
      <c r="J37" s="84">
        <f t="shared" si="7"/>
        <v>26721</v>
      </c>
      <c r="K37" s="28">
        <v>4915</v>
      </c>
      <c r="L37" s="4">
        <v>2229</v>
      </c>
      <c r="M37" s="4">
        <v>1069</v>
      </c>
      <c r="N37" s="4">
        <v>1149</v>
      </c>
      <c r="O37" s="4">
        <v>684</v>
      </c>
      <c r="P37" s="4">
        <v>881</v>
      </c>
      <c r="Q37" s="4">
        <v>810</v>
      </c>
      <c r="R37" s="4">
        <v>0</v>
      </c>
      <c r="S37" s="4">
        <v>5109</v>
      </c>
      <c r="T37" s="4">
        <v>895</v>
      </c>
      <c r="U37" s="4">
        <v>928</v>
      </c>
      <c r="V37" s="4">
        <v>1114</v>
      </c>
      <c r="W37" s="4">
        <v>1268</v>
      </c>
      <c r="X37" s="4">
        <v>1374</v>
      </c>
      <c r="Y37" s="4">
        <v>1910</v>
      </c>
      <c r="Z37" s="4">
        <v>2123</v>
      </c>
      <c r="AA37" s="7">
        <v>263</v>
      </c>
    </row>
    <row r="38" spans="2:27" ht="12.75" thickBot="1" x14ac:dyDescent="0.35">
      <c r="B38" s="22">
        <v>1999</v>
      </c>
      <c r="C38" s="85">
        <f t="shared" si="0"/>
        <v>26164</v>
      </c>
      <c r="D38" s="109">
        <f t="shared" ref="D38:D50" si="8">K38+S38+N38</f>
        <v>10536</v>
      </c>
      <c r="E38" s="110">
        <f t="shared" ref="E38:E50" si="9">P38+U38+V38</f>
        <v>2945</v>
      </c>
      <c r="F38" s="110">
        <f t="shared" ref="F38:F50" si="10">O38+W38+X38</f>
        <v>3348</v>
      </c>
      <c r="G38" s="110">
        <f t="shared" ref="G38:G50" si="11">L38+M38+Q38+Y38+Z38</f>
        <v>8188</v>
      </c>
      <c r="H38" s="110">
        <f t="shared" ref="H38:H50" si="12">T38</f>
        <v>892</v>
      </c>
      <c r="I38" s="111">
        <f t="shared" ref="I38:I50" si="13">AA38</f>
        <v>255</v>
      </c>
      <c r="J38" s="85">
        <f t="shared" si="7"/>
        <v>26164</v>
      </c>
      <c r="K38" s="29">
        <v>4536</v>
      </c>
      <c r="L38" s="8">
        <v>2161</v>
      </c>
      <c r="M38" s="8">
        <v>1073</v>
      </c>
      <c r="N38" s="8">
        <v>1098</v>
      </c>
      <c r="O38" s="8">
        <v>712</v>
      </c>
      <c r="P38" s="8">
        <v>870</v>
      </c>
      <c r="Q38" s="8">
        <v>870</v>
      </c>
      <c r="R38" s="8">
        <v>0</v>
      </c>
      <c r="S38" s="8">
        <v>4902</v>
      </c>
      <c r="T38" s="8">
        <v>892</v>
      </c>
      <c r="U38" s="8">
        <v>898</v>
      </c>
      <c r="V38" s="8">
        <v>1177</v>
      </c>
      <c r="W38" s="8">
        <v>1275</v>
      </c>
      <c r="X38" s="8">
        <v>1361</v>
      </c>
      <c r="Y38" s="8">
        <v>1917</v>
      </c>
      <c r="Z38" s="8">
        <v>2167</v>
      </c>
      <c r="AA38" s="9">
        <v>255</v>
      </c>
    </row>
    <row r="39" spans="2:27" x14ac:dyDescent="0.3">
      <c r="B39" s="20">
        <v>2000</v>
      </c>
      <c r="C39" s="83">
        <f t="shared" si="0"/>
        <v>28012</v>
      </c>
      <c r="D39" s="103">
        <f t="shared" si="8"/>
        <v>11487</v>
      </c>
      <c r="E39" s="104">
        <f t="shared" si="9"/>
        <v>3088</v>
      </c>
      <c r="F39" s="104">
        <f t="shared" si="10"/>
        <v>3472</v>
      </c>
      <c r="G39" s="104">
        <f t="shared" si="11"/>
        <v>8794</v>
      </c>
      <c r="H39" s="104">
        <f t="shared" si="12"/>
        <v>910</v>
      </c>
      <c r="I39" s="105">
        <f t="shared" si="13"/>
        <v>261</v>
      </c>
      <c r="J39" s="83">
        <f t="shared" si="7"/>
        <v>28012</v>
      </c>
      <c r="K39" s="27">
        <v>4933</v>
      </c>
      <c r="L39" s="15">
        <v>2391</v>
      </c>
      <c r="M39" s="15">
        <v>1164</v>
      </c>
      <c r="N39" s="15">
        <v>1201</v>
      </c>
      <c r="O39" s="15">
        <v>758</v>
      </c>
      <c r="P39" s="15">
        <v>966</v>
      </c>
      <c r="Q39" s="15">
        <v>955</v>
      </c>
      <c r="R39" s="15">
        <v>0</v>
      </c>
      <c r="S39" s="15">
        <v>5353</v>
      </c>
      <c r="T39" s="15">
        <v>910</v>
      </c>
      <c r="U39" s="15">
        <v>924</v>
      </c>
      <c r="V39" s="15">
        <v>1198</v>
      </c>
      <c r="W39" s="15">
        <v>1353</v>
      </c>
      <c r="X39" s="15">
        <v>1361</v>
      </c>
      <c r="Y39" s="15">
        <v>2016</v>
      </c>
      <c r="Z39" s="15">
        <v>2268</v>
      </c>
      <c r="AA39" s="16">
        <v>261</v>
      </c>
    </row>
    <row r="40" spans="2:27" x14ac:dyDescent="0.3">
      <c r="B40" s="21">
        <v>2001</v>
      </c>
      <c r="C40" s="84">
        <f t="shared" si="0"/>
        <v>28975</v>
      </c>
      <c r="D40" s="106">
        <f t="shared" si="8"/>
        <v>11926</v>
      </c>
      <c r="E40" s="107">
        <f t="shared" si="9"/>
        <v>3204</v>
      </c>
      <c r="F40" s="107">
        <f t="shared" si="10"/>
        <v>3624</v>
      </c>
      <c r="G40" s="107">
        <f t="shared" si="11"/>
        <v>9062</v>
      </c>
      <c r="H40" s="107">
        <f t="shared" si="12"/>
        <v>893</v>
      </c>
      <c r="I40" s="108">
        <f t="shared" si="13"/>
        <v>266</v>
      </c>
      <c r="J40" s="84">
        <f t="shared" si="7"/>
        <v>28975</v>
      </c>
      <c r="K40" s="28">
        <v>5017</v>
      </c>
      <c r="L40" s="4">
        <v>2471</v>
      </c>
      <c r="M40" s="4">
        <v>1204</v>
      </c>
      <c r="N40" s="4">
        <v>1196</v>
      </c>
      <c r="O40" s="4">
        <v>840</v>
      </c>
      <c r="P40" s="4">
        <v>1046</v>
      </c>
      <c r="Q40" s="4">
        <v>973</v>
      </c>
      <c r="R40" s="4">
        <v>0</v>
      </c>
      <c r="S40" s="4">
        <v>5713</v>
      </c>
      <c r="T40" s="4">
        <v>893</v>
      </c>
      <c r="U40" s="4">
        <v>952</v>
      </c>
      <c r="V40" s="4">
        <v>1206</v>
      </c>
      <c r="W40" s="4">
        <v>1404</v>
      </c>
      <c r="X40" s="4">
        <v>1380</v>
      </c>
      <c r="Y40" s="4">
        <v>2032</v>
      </c>
      <c r="Z40" s="4">
        <v>2382</v>
      </c>
      <c r="AA40" s="7">
        <v>266</v>
      </c>
    </row>
    <row r="41" spans="2:27" x14ac:dyDescent="0.3">
      <c r="B41" s="21">
        <v>2002</v>
      </c>
      <c r="C41" s="84">
        <f t="shared" si="0"/>
        <v>29673</v>
      </c>
      <c r="D41" s="106">
        <f t="shared" si="8"/>
        <v>12255</v>
      </c>
      <c r="E41" s="107">
        <f t="shared" si="9"/>
        <v>3234</v>
      </c>
      <c r="F41" s="107">
        <f t="shared" si="10"/>
        <v>3642</v>
      </c>
      <c r="G41" s="107">
        <f t="shared" si="11"/>
        <v>9356</v>
      </c>
      <c r="H41" s="107">
        <f t="shared" si="12"/>
        <v>925</v>
      </c>
      <c r="I41" s="108">
        <f t="shared" si="13"/>
        <v>261</v>
      </c>
      <c r="J41" s="84">
        <f t="shared" si="7"/>
        <v>29673</v>
      </c>
      <c r="K41" s="28">
        <v>5090</v>
      </c>
      <c r="L41" s="4">
        <v>2519</v>
      </c>
      <c r="M41" s="4">
        <v>1249</v>
      </c>
      <c r="N41" s="4">
        <v>1264</v>
      </c>
      <c r="O41" s="4">
        <v>857</v>
      </c>
      <c r="P41" s="4">
        <v>1067</v>
      </c>
      <c r="Q41" s="4">
        <v>985</v>
      </c>
      <c r="R41" s="4">
        <v>0</v>
      </c>
      <c r="S41" s="4">
        <v>5901</v>
      </c>
      <c r="T41" s="4">
        <v>925</v>
      </c>
      <c r="U41" s="4">
        <v>949</v>
      </c>
      <c r="V41" s="4">
        <v>1218</v>
      </c>
      <c r="W41" s="4">
        <v>1418</v>
      </c>
      <c r="X41" s="4">
        <v>1367</v>
      </c>
      <c r="Y41" s="4">
        <v>2057</v>
      </c>
      <c r="Z41" s="4">
        <v>2546</v>
      </c>
      <c r="AA41" s="7">
        <v>261</v>
      </c>
    </row>
    <row r="42" spans="2:27" x14ac:dyDescent="0.3">
      <c r="B42" s="21">
        <v>2003</v>
      </c>
      <c r="C42" s="84">
        <f t="shared" si="0"/>
        <v>30290</v>
      </c>
      <c r="D42" s="106">
        <f t="shared" si="8"/>
        <v>12605</v>
      </c>
      <c r="E42" s="107">
        <f t="shared" si="9"/>
        <v>3292</v>
      </c>
      <c r="F42" s="107">
        <f t="shared" si="10"/>
        <v>3667</v>
      </c>
      <c r="G42" s="107">
        <f t="shared" si="11"/>
        <v>9517</v>
      </c>
      <c r="H42" s="107">
        <f t="shared" si="12"/>
        <v>935</v>
      </c>
      <c r="I42" s="108">
        <f t="shared" si="13"/>
        <v>274</v>
      </c>
      <c r="J42" s="84">
        <f t="shared" si="7"/>
        <v>30290</v>
      </c>
      <c r="K42" s="28">
        <v>5092</v>
      </c>
      <c r="L42" s="4">
        <v>2575</v>
      </c>
      <c r="M42" s="4">
        <v>1319</v>
      </c>
      <c r="N42" s="4">
        <v>1292</v>
      </c>
      <c r="O42" s="4">
        <v>870</v>
      </c>
      <c r="P42" s="4">
        <v>1099</v>
      </c>
      <c r="Q42" s="4">
        <v>963</v>
      </c>
      <c r="R42" s="4">
        <v>0</v>
      </c>
      <c r="S42" s="4">
        <v>6221</v>
      </c>
      <c r="T42" s="4">
        <v>935</v>
      </c>
      <c r="U42" s="4">
        <v>956</v>
      </c>
      <c r="V42" s="4">
        <v>1237</v>
      </c>
      <c r="W42" s="4">
        <v>1428</v>
      </c>
      <c r="X42" s="4">
        <v>1369</v>
      </c>
      <c r="Y42" s="4">
        <v>2100</v>
      </c>
      <c r="Z42" s="4">
        <v>2560</v>
      </c>
      <c r="AA42" s="7">
        <v>274</v>
      </c>
    </row>
    <row r="43" spans="2:27" x14ac:dyDescent="0.3">
      <c r="B43" s="21">
        <v>2004</v>
      </c>
      <c r="C43" s="84">
        <f t="shared" si="0"/>
        <v>30206</v>
      </c>
      <c r="D43" s="106">
        <f t="shared" si="8"/>
        <v>12658</v>
      </c>
      <c r="E43" s="107">
        <f t="shared" si="9"/>
        <v>3234</v>
      </c>
      <c r="F43" s="107">
        <f t="shared" si="10"/>
        <v>3672</v>
      </c>
      <c r="G43" s="107">
        <f t="shared" si="11"/>
        <v>9414</v>
      </c>
      <c r="H43" s="107">
        <f t="shared" si="12"/>
        <v>952</v>
      </c>
      <c r="I43" s="108">
        <f t="shared" si="13"/>
        <v>276</v>
      </c>
      <c r="J43" s="84">
        <f t="shared" si="7"/>
        <v>30206</v>
      </c>
      <c r="K43" s="28">
        <v>4972</v>
      </c>
      <c r="L43" s="4">
        <v>2522</v>
      </c>
      <c r="M43" s="4">
        <v>1451</v>
      </c>
      <c r="N43" s="4">
        <v>1314</v>
      </c>
      <c r="O43" s="4">
        <v>906</v>
      </c>
      <c r="P43" s="4">
        <v>1063</v>
      </c>
      <c r="Q43" s="4">
        <v>909</v>
      </c>
      <c r="R43" s="4">
        <v>0</v>
      </c>
      <c r="S43" s="4">
        <v>6372</v>
      </c>
      <c r="T43" s="4">
        <v>952</v>
      </c>
      <c r="U43" s="4">
        <v>940</v>
      </c>
      <c r="V43" s="4">
        <v>1231</v>
      </c>
      <c r="W43" s="4">
        <v>1422</v>
      </c>
      <c r="X43" s="4">
        <v>1344</v>
      </c>
      <c r="Y43" s="4">
        <v>2022</v>
      </c>
      <c r="Z43" s="4">
        <v>2510</v>
      </c>
      <c r="AA43" s="7">
        <v>276</v>
      </c>
    </row>
    <row r="44" spans="2:27" x14ac:dyDescent="0.3">
      <c r="B44" s="21">
        <v>2005</v>
      </c>
      <c r="C44" s="84">
        <f t="shared" si="0"/>
        <v>31033</v>
      </c>
      <c r="D44" s="106">
        <f t="shared" si="8"/>
        <v>13155</v>
      </c>
      <c r="E44" s="107">
        <f t="shared" si="9"/>
        <v>3298</v>
      </c>
      <c r="F44" s="107">
        <f t="shared" si="10"/>
        <v>3734</v>
      </c>
      <c r="G44" s="107">
        <f t="shared" si="11"/>
        <v>9573</v>
      </c>
      <c r="H44" s="107">
        <f t="shared" si="12"/>
        <v>973</v>
      </c>
      <c r="I44" s="108">
        <f t="shared" si="13"/>
        <v>300</v>
      </c>
      <c r="J44" s="84">
        <f t="shared" si="7"/>
        <v>31033</v>
      </c>
      <c r="K44" s="28">
        <v>5033</v>
      </c>
      <c r="L44" s="4">
        <v>2507</v>
      </c>
      <c r="M44" s="4">
        <v>1426</v>
      </c>
      <c r="N44" s="4">
        <v>1369</v>
      </c>
      <c r="O44" s="4">
        <v>976</v>
      </c>
      <c r="P44" s="4">
        <v>1087</v>
      </c>
      <c r="Q44" s="4">
        <v>920</v>
      </c>
      <c r="R44" s="4">
        <v>0</v>
      </c>
      <c r="S44" s="4">
        <v>6753</v>
      </c>
      <c r="T44" s="4">
        <v>973</v>
      </c>
      <c r="U44" s="4">
        <v>955</v>
      </c>
      <c r="V44" s="4">
        <v>1256</v>
      </c>
      <c r="W44" s="4">
        <v>1397</v>
      </c>
      <c r="X44" s="4">
        <v>1361</v>
      </c>
      <c r="Y44" s="4">
        <v>2119</v>
      </c>
      <c r="Z44" s="4">
        <v>2601</v>
      </c>
      <c r="AA44" s="7">
        <v>300</v>
      </c>
    </row>
    <row r="45" spans="2:27" x14ac:dyDescent="0.3">
      <c r="B45" s="21">
        <v>2006</v>
      </c>
      <c r="C45" s="84">
        <f t="shared" si="0"/>
        <v>32096</v>
      </c>
      <c r="D45" s="106">
        <f t="shared" si="8"/>
        <v>13834</v>
      </c>
      <c r="E45" s="107">
        <f t="shared" si="9"/>
        <v>3477</v>
      </c>
      <c r="F45" s="107">
        <f t="shared" si="10"/>
        <v>3814</v>
      </c>
      <c r="G45" s="107">
        <f t="shared" si="11"/>
        <v>9683</v>
      </c>
      <c r="H45" s="107">
        <f t="shared" si="12"/>
        <v>983</v>
      </c>
      <c r="I45" s="108">
        <f t="shared" si="13"/>
        <v>305</v>
      </c>
      <c r="J45" s="84">
        <f t="shared" si="7"/>
        <v>32096</v>
      </c>
      <c r="K45" s="28">
        <v>5153</v>
      </c>
      <c r="L45" s="4">
        <v>2480</v>
      </c>
      <c r="M45" s="4">
        <v>1500</v>
      </c>
      <c r="N45" s="4">
        <v>1435</v>
      </c>
      <c r="O45" s="4">
        <v>992</v>
      </c>
      <c r="P45" s="4">
        <v>1137</v>
      </c>
      <c r="Q45" s="4">
        <v>897</v>
      </c>
      <c r="R45" s="4">
        <v>0</v>
      </c>
      <c r="S45" s="4">
        <v>7246</v>
      </c>
      <c r="T45" s="4">
        <v>983</v>
      </c>
      <c r="U45" s="4">
        <v>984</v>
      </c>
      <c r="V45" s="4">
        <v>1356</v>
      </c>
      <c r="W45" s="4">
        <v>1454</v>
      </c>
      <c r="X45" s="4">
        <v>1368</v>
      </c>
      <c r="Y45" s="4">
        <v>2150</v>
      </c>
      <c r="Z45" s="4">
        <v>2656</v>
      </c>
      <c r="AA45" s="7">
        <v>305</v>
      </c>
    </row>
    <row r="46" spans="2:27" x14ac:dyDescent="0.3">
      <c r="B46" s="21">
        <v>2007</v>
      </c>
      <c r="C46" s="84">
        <f t="shared" si="0"/>
        <v>33504</v>
      </c>
      <c r="D46" s="106">
        <f t="shared" si="8"/>
        <v>14591</v>
      </c>
      <c r="E46" s="107">
        <f t="shared" si="9"/>
        <v>3628</v>
      </c>
      <c r="F46" s="107">
        <f t="shared" si="10"/>
        <v>4001</v>
      </c>
      <c r="G46" s="107">
        <f t="shared" si="11"/>
        <v>9964</v>
      </c>
      <c r="H46" s="107">
        <f t="shared" si="12"/>
        <v>1005</v>
      </c>
      <c r="I46" s="108">
        <f t="shared" si="13"/>
        <v>315</v>
      </c>
      <c r="J46" s="84">
        <f t="shared" si="7"/>
        <v>33504</v>
      </c>
      <c r="K46" s="28">
        <v>5177</v>
      </c>
      <c r="L46" s="4">
        <v>2554</v>
      </c>
      <c r="M46" s="4">
        <v>1587</v>
      </c>
      <c r="N46" s="4">
        <v>1565</v>
      </c>
      <c r="O46" s="4">
        <v>1091</v>
      </c>
      <c r="P46" s="4">
        <v>1212</v>
      </c>
      <c r="Q46" s="4">
        <v>925</v>
      </c>
      <c r="R46" s="4">
        <v>0</v>
      </c>
      <c r="S46" s="4">
        <v>7849</v>
      </c>
      <c r="T46" s="4">
        <v>1005</v>
      </c>
      <c r="U46" s="4">
        <v>1007</v>
      </c>
      <c r="V46" s="4">
        <v>1409</v>
      </c>
      <c r="W46" s="4">
        <v>1507</v>
      </c>
      <c r="X46" s="4">
        <v>1403</v>
      </c>
      <c r="Y46" s="4">
        <v>2148</v>
      </c>
      <c r="Z46" s="4">
        <v>2750</v>
      </c>
      <c r="AA46" s="7">
        <v>315</v>
      </c>
    </row>
    <row r="47" spans="2:27" x14ac:dyDescent="0.3">
      <c r="B47" s="21">
        <v>2008</v>
      </c>
      <c r="C47" s="84">
        <f t="shared" si="0"/>
        <v>34601</v>
      </c>
      <c r="D47" s="106">
        <f t="shared" si="8"/>
        <v>15327</v>
      </c>
      <c r="E47" s="107">
        <f t="shared" si="9"/>
        <v>3803</v>
      </c>
      <c r="F47" s="107">
        <f t="shared" si="10"/>
        <v>4015</v>
      </c>
      <c r="G47" s="107">
        <f t="shared" si="11"/>
        <v>10127</v>
      </c>
      <c r="H47" s="107">
        <f t="shared" si="12"/>
        <v>1019</v>
      </c>
      <c r="I47" s="108">
        <f t="shared" si="13"/>
        <v>310</v>
      </c>
      <c r="J47" s="84">
        <f t="shared" si="7"/>
        <v>34601</v>
      </c>
      <c r="K47" s="28">
        <v>5219</v>
      </c>
      <c r="L47" s="4">
        <v>2544</v>
      </c>
      <c r="M47" s="4">
        <v>1683</v>
      </c>
      <c r="N47" s="4">
        <v>1716</v>
      </c>
      <c r="O47" s="4">
        <v>1086</v>
      </c>
      <c r="P47" s="4">
        <v>1292</v>
      </c>
      <c r="Q47" s="4">
        <v>952</v>
      </c>
      <c r="R47" s="4">
        <v>0</v>
      </c>
      <c r="S47" s="4">
        <v>8392</v>
      </c>
      <c r="T47" s="4">
        <v>1019</v>
      </c>
      <c r="U47" s="4">
        <v>1034</v>
      </c>
      <c r="V47" s="4">
        <v>1477</v>
      </c>
      <c r="W47" s="4">
        <v>1518</v>
      </c>
      <c r="X47" s="4">
        <v>1411</v>
      </c>
      <c r="Y47" s="4">
        <v>2202</v>
      </c>
      <c r="Z47" s="4">
        <v>2746</v>
      </c>
      <c r="AA47" s="7">
        <v>310</v>
      </c>
    </row>
    <row r="48" spans="2:27" ht="12.75" thickBot="1" x14ac:dyDescent="0.35">
      <c r="B48" s="22">
        <v>2009</v>
      </c>
      <c r="C48" s="85">
        <f t="shared" si="0"/>
        <v>35415</v>
      </c>
      <c r="D48" s="109">
        <f t="shared" si="8"/>
        <v>15710</v>
      </c>
      <c r="E48" s="110">
        <f t="shared" si="9"/>
        <v>3851</v>
      </c>
      <c r="F48" s="110">
        <f t="shared" si="10"/>
        <v>4128</v>
      </c>
      <c r="G48" s="110">
        <f t="shared" si="11"/>
        <v>10395</v>
      </c>
      <c r="H48" s="110">
        <f t="shared" si="12"/>
        <v>1017</v>
      </c>
      <c r="I48" s="111">
        <f t="shared" si="13"/>
        <v>314</v>
      </c>
      <c r="J48" s="85">
        <f t="shared" si="7"/>
        <v>35415</v>
      </c>
      <c r="K48" s="29">
        <v>5293</v>
      </c>
      <c r="L48" s="8">
        <v>2558</v>
      </c>
      <c r="M48" s="8">
        <v>1786</v>
      </c>
      <c r="N48" s="8">
        <v>1819</v>
      </c>
      <c r="O48" s="8">
        <v>1145</v>
      </c>
      <c r="P48" s="8">
        <v>1305</v>
      </c>
      <c r="Q48" s="8">
        <v>958</v>
      </c>
      <c r="R48" s="8">
        <v>0</v>
      </c>
      <c r="S48" s="8">
        <v>8598</v>
      </c>
      <c r="T48" s="8">
        <v>1017</v>
      </c>
      <c r="U48" s="8">
        <v>1028</v>
      </c>
      <c r="V48" s="8">
        <v>1518</v>
      </c>
      <c r="W48" s="8">
        <v>1575</v>
      </c>
      <c r="X48" s="8">
        <v>1408</v>
      </c>
      <c r="Y48" s="8">
        <v>2236</v>
      </c>
      <c r="Z48" s="8">
        <v>2857</v>
      </c>
      <c r="AA48" s="9">
        <v>314</v>
      </c>
    </row>
    <row r="49" spans="2:27" x14ac:dyDescent="0.3">
      <c r="B49" s="20">
        <v>2010</v>
      </c>
      <c r="C49" s="83">
        <f t="shared" si="0"/>
        <v>36461</v>
      </c>
      <c r="D49" s="103">
        <f t="shared" si="8"/>
        <v>16298</v>
      </c>
      <c r="E49" s="104">
        <f t="shared" si="9"/>
        <v>3985</v>
      </c>
      <c r="F49" s="104">
        <f t="shared" si="10"/>
        <v>4266</v>
      </c>
      <c r="G49" s="104">
        <f t="shared" si="11"/>
        <v>10592</v>
      </c>
      <c r="H49" s="104">
        <f t="shared" si="12"/>
        <v>1013</v>
      </c>
      <c r="I49" s="105">
        <f t="shared" si="13"/>
        <v>307</v>
      </c>
      <c r="J49" s="83">
        <f t="shared" si="7"/>
        <v>36461</v>
      </c>
      <c r="K49" s="27">
        <v>5404</v>
      </c>
      <c r="L49" s="15">
        <v>2642</v>
      </c>
      <c r="M49" s="15">
        <v>1878</v>
      </c>
      <c r="N49" s="15">
        <v>1942</v>
      </c>
      <c r="O49" s="15">
        <v>1180</v>
      </c>
      <c r="P49" s="15">
        <v>1330</v>
      </c>
      <c r="Q49" s="15">
        <v>950</v>
      </c>
      <c r="R49" s="15">
        <v>0</v>
      </c>
      <c r="S49" s="15">
        <v>8952</v>
      </c>
      <c r="T49" s="15">
        <v>1013</v>
      </c>
      <c r="U49" s="15">
        <v>1061</v>
      </c>
      <c r="V49" s="15">
        <v>1594</v>
      </c>
      <c r="W49" s="15">
        <v>1658</v>
      </c>
      <c r="X49" s="15">
        <v>1428</v>
      </c>
      <c r="Y49" s="15">
        <v>2241</v>
      </c>
      <c r="Z49" s="15">
        <v>2881</v>
      </c>
      <c r="AA49" s="16">
        <v>307</v>
      </c>
    </row>
    <row r="50" spans="2:27" x14ac:dyDescent="0.3">
      <c r="B50" s="21">
        <v>2011</v>
      </c>
      <c r="C50" s="84">
        <f t="shared" si="0"/>
        <v>38662</v>
      </c>
      <c r="D50" s="106">
        <f t="shared" si="8"/>
        <v>17547</v>
      </c>
      <c r="E50" s="107">
        <f t="shared" si="9"/>
        <v>4167</v>
      </c>
      <c r="F50" s="107">
        <f t="shared" si="10"/>
        <v>4465</v>
      </c>
      <c r="G50" s="107">
        <f t="shared" si="11"/>
        <v>11099</v>
      </c>
      <c r="H50" s="107">
        <f t="shared" si="12"/>
        <v>1063</v>
      </c>
      <c r="I50" s="108">
        <f t="shared" si="13"/>
        <v>321</v>
      </c>
      <c r="J50" s="84">
        <f t="shared" si="7"/>
        <v>38662</v>
      </c>
      <c r="K50" s="28">
        <v>5755</v>
      </c>
      <c r="L50" s="4">
        <v>2744</v>
      </c>
      <c r="M50" s="4">
        <v>2052</v>
      </c>
      <c r="N50" s="4">
        <v>2088</v>
      </c>
      <c r="O50" s="4">
        <v>1292</v>
      </c>
      <c r="P50" s="4">
        <v>1405</v>
      </c>
      <c r="Q50" s="4">
        <v>985</v>
      </c>
      <c r="R50" s="4">
        <v>0</v>
      </c>
      <c r="S50" s="4">
        <v>9704</v>
      </c>
      <c r="T50" s="4">
        <v>1063</v>
      </c>
      <c r="U50" s="4">
        <v>1073</v>
      </c>
      <c r="V50" s="4">
        <v>1689</v>
      </c>
      <c r="W50" s="4">
        <v>1748</v>
      </c>
      <c r="X50" s="4">
        <v>1425</v>
      </c>
      <c r="Y50" s="4">
        <v>2343</v>
      </c>
      <c r="Z50" s="4">
        <v>2975</v>
      </c>
      <c r="AA50" s="7">
        <v>321</v>
      </c>
    </row>
    <row r="51" spans="2:27" x14ac:dyDescent="0.3">
      <c r="B51" s="21">
        <v>2012</v>
      </c>
      <c r="C51" s="84">
        <f t="shared" si="0"/>
        <v>42235</v>
      </c>
      <c r="D51" s="106">
        <f>K51+N51+S51</f>
        <v>19077</v>
      </c>
      <c r="E51" s="107">
        <f>U51+V51+P51+R51</f>
        <v>4635</v>
      </c>
      <c r="F51" s="107">
        <f>O51+W51+X51</f>
        <v>4839</v>
      </c>
      <c r="G51" s="107">
        <f>M51+L51+Q51+Y51+Z51</f>
        <v>12167</v>
      </c>
      <c r="H51" s="107">
        <f>T51</f>
        <v>1161</v>
      </c>
      <c r="I51" s="108">
        <f>AA51</f>
        <v>356</v>
      </c>
      <c r="J51" s="84">
        <f t="shared" si="7"/>
        <v>42235</v>
      </c>
      <c r="K51" s="28">
        <v>6213</v>
      </c>
      <c r="L51" s="4">
        <v>2862</v>
      </c>
      <c r="M51" s="4">
        <v>2260</v>
      </c>
      <c r="N51" s="4">
        <v>2312</v>
      </c>
      <c r="O51" s="4">
        <v>1478</v>
      </c>
      <c r="P51" s="4">
        <v>1594</v>
      </c>
      <c r="Q51" s="4">
        <v>1049</v>
      </c>
      <c r="R51" s="4">
        <v>0</v>
      </c>
      <c r="S51" s="4">
        <v>10552</v>
      </c>
      <c r="T51" s="4">
        <v>1161</v>
      </c>
      <c r="U51" s="4">
        <v>1168</v>
      </c>
      <c r="V51" s="4">
        <v>1873</v>
      </c>
      <c r="W51" s="4">
        <v>1857</v>
      </c>
      <c r="X51" s="4">
        <v>1504</v>
      </c>
      <c r="Y51" s="4">
        <v>2550</v>
      </c>
      <c r="Z51" s="4">
        <v>3446</v>
      </c>
      <c r="AA51" s="7">
        <v>356</v>
      </c>
    </row>
    <row r="52" spans="2:27" x14ac:dyDescent="0.3">
      <c r="B52" s="21">
        <v>2013</v>
      </c>
      <c r="C52" s="84">
        <f t="shared" si="0"/>
        <v>46126</v>
      </c>
      <c r="D52" s="106">
        <f t="shared" ref="D52:D56" si="14">K52+N52+S52</f>
        <v>20784</v>
      </c>
      <c r="E52" s="107">
        <f t="shared" ref="E52:E56" si="15">U52+V52+P52+R52</f>
        <v>5158</v>
      </c>
      <c r="F52" s="107">
        <f t="shared" ref="F52:F56" si="16">O52+W52+X52</f>
        <v>5239</v>
      </c>
      <c r="G52" s="107">
        <f t="shared" ref="G52:G56" si="17">M52+L52+Q52+Y52+Z52</f>
        <v>13259</v>
      </c>
      <c r="H52" s="107">
        <f t="shared" ref="H52:H56" si="18">T52</f>
        <v>1248</v>
      </c>
      <c r="I52" s="108">
        <f t="shared" ref="I52:I56" si="19">AA52</f>
        <v>438</v>
      </c>
      <c r="J52" s="84">
        <f t="shared" si="7"/>
        <v>46126</v>
      </c>
      <c r="K52" s="28">
        <v>6657</v>
      </c>
      <c r="L52" s="4">
        <v>3137</v>
      </c>
      <c r="M52" s="4">
        <v>2538</v>
      </c>
      <c r="N52" s="4">
        <v>2644</v>
      </c>
      <c r="O52" s="4">
        <v>1732</v>
      </c>
      <c r="P52" s="4">
        <v>1797</v>
      </c>
      <c r="Q52" s="4">
        <v>1172</v>
      </c>
      <c r="R52" s="4">
        <v>94</v>
      </c>
      <c r="S52" s="4">
        <v>11483</v>
      </c>
      <c r="T52" s="4">
        <v>1248</v>
      </c>
      <c r="U52" s="4">
        <v>1297</v>
      </c>
      <c r="V52" s="4">
        <v>1970</v>
      </c>
      <c r="W52" s="4">
        <v>1941</v>
      </c>
      <c r="X52" s="4">
        <v>1566</v>
      </c>
      <c r="Y52" s="4">
        <v>2706</v>
      </c>
      <c r="Z52" s="4">
        <v>3706</v>
      </c>
      <c r="AA52" s="7">
        <v>438</v>
      </c>
    </row>
    <row r="53" spans="2:27" x14ac:dyDescent="0.3">
      <c r="B53" s="21">
        <v>2014</v>
      </c>
      <c r="C53" s="84">
        <f t="shared" si="0"/>
        <v>48530</v>
      </c>
      <c r="D53" s="106">
        <f t="shared" si="14"/>
        <v>21711</v>
      </c>
      <c r="E53" s="107">
        <f t="shared" si="15"/>
        <v>5525</v>
      </c>
      <c r="F53" s="107">
        <f t="shared" si="16"/>
        <v>5523</v>
      </c>
      <c r="G53" s="107">
        <f t="shared" si="17"/>
        <v>13973</v>
      </c>
      <c r="H53" s="107">
        <f t="shared" si="18"/>
        <v>1320</v>
      </c>
      <c r="I53" s="108">
        <f t="shared" si="19"/>
        <v>478</v>
      </c>
      <c r="J53" s="84">
        <f t="shared" si="7"/>
        <v>48530</v>
      </c>
      <c r="K53" s="28">
        <v>6651</v>
      </c>
      <c r="L53" s="4">
        <v>3406</v>
      </c>
      <c r="M53" s="4">
        <v>2741</v>
      </c>
      <c r="N53" s="4">
        <v>2685</v>
      </c>
      <c r="O53" s="4">
        <v>1789</v>
      </c>
      <c r="P53" s="4">
        <v>1879</v>
      </c>
      <c r="Q53" s="4">
        <v>1224</v>
      </c>
      <c r="R53" s="4">
        <v>155</v>
      </c>
      <c r="S53" s="4">
        <v>12375</v>
      </c>
      <c r="T53" s="4">
        <v>1320</v>
      </c>
      <c r="U53" s="4">
        <v>1439</v>
      </c>
      <c r="V53" s="4">
        <v>2052</v>
      </c>
      <c r="W53" s="4">
        <v>2021</v>
      </c>
      <c r="X53" s="4">
        <v>1713</v>
      </c>
      <c r="Y53" s="4">
        <v>2857</v>
      </c>
      <c r="Z53" s="4">
        <v>3745</v>
      </c>
      <c r="AA53" s="7">
        <v>478</v>
      </c>
    </row>
    <row r="54" spans="2:27" x14ac:dyDescent="0.3">
      <c r="B54" s="21">
        <v>2015</v>
      </c>
      <c r="C54" s="84">
        <f t="shared" si="0"/>
        <v>50998</v>
      </c>
      <c r="D54" s="106">
        <f t="shared" si="14"/>
        <v>23006</v>
      </c>
      <c r="E54" s="107">
        <f t="shared" si="15"/>
        <v>5797</v>
      </c>
      <c r="F54" s="107">
        <f t="shared" si="16"/>
        <v>5782</v>
      </c>
      <c r="G54" s="107">
        <f t="shared" si="17"/>
        <v>14482</v>
      </c>
      <c r="H54" s="107">
        <f t="shared" si="18"/>
        <v>1457</v>
      </c>
      <c r="I54" s="108">
        <f t="shared" si="19"/>
        <v>474</v>
      </c>
      <c r="J54" s="84">
        <f t="shared" si="7"/>
        <v>50998</v>
      </c>
      <c r="K54" s="28">
        <v>6903</v>
      </c>
      <c r="L54" s="4">
        <v>3478</v>
      </c>
      <c r="M54" s="4">
        <v>2946</v>
      </c>
      <c r="N54" s="4">
        <v>2901</v>
      </c>
      <c r="O54" s="4">
        <v>1909</v>
      </c>
      <c r="P54" s="4">
        <v>1904</v>
      </c>
      <c r="Q54" s="4">
        <v>1225</v>
      </c>
      <c r="R54" s="4">
        <v>320</v>
      </c>
      <c r="S54" s="4">
        <v>13202</v>
      </c>
      <c r="T54" s="4">
        <v>1457</v>
      </c>
      <c r="U54" s="4">
        <v>1454</v>
      </c>
      <c r="V54" s="4">
        <v>2119</v>
      </c>
      <c r="W54" s="4">
        <v>2125</v>
      </c>
      <c r="X54" s="4">
        <v>1748</v>
      </c>
      <c r="Y54" s="4">
        <v>2953</v>
      </c>
      <c r="Z54" s="4">
        <v>3880</v>
      </c>
      <c r="AA54" s="7">
        <v>474</v>
      </c>
    </row>
    <row r="55" spans="2:27" x14ac:dyDescent="0.3">
      <c r="B55" s="21">
        <v>2016</v>
      </c>
      <c r="C55" s="84">
        <f t="shared" si="0"/>
        <v>52923</v>
      </c>
      <c r="D55" s="106">
        <f t="shared" si="14"/>
        <v>23672</v>
      </c>
      <c r="E55" s="107">
        <f t="shared" si="15"/>
        <v>6232</v>
      </c>
      <c r="F55" s="107">
        <f t="shared" si="16"/>
        <v>6047</v>
      </c>
      <c r="G55" s="107">
        <f t="shared" si="17"/>
        <v>14959</v>
      </c>
      <c r="H55" s="107">
        <f t="shared" si="18"/>
        <v>1499</v>
      </c>
      <c r="I55" s="108">
        <f t="shared" si="19"/>
        <v>514</v>
      </c>
      <c r="J55" s="84">
        <f t="shared" si="7"/>
        <v>52923</v>
      </c>
      <c r="K55" s="28">
        <v>7023</v>
      </c>
      <c r="L55" s="4">
        <v>3558</v>
      </c>
      <c r="M55" s="4">
        <v>3064</v>
      </c>
      <c r="N55" s="4">
        <v>2989</v>
      </c>
      <c r="O55" s="4">
        <v>1924</v>
      </c>
      <c r="P55" s="4">
        <v>1953</v>
      </c>
      <c r="Q55" s="4">
        <v>1284</v>
      </c>
      <c r="R55" s="4">
        <v>504</v>
      </c>
      <c r="S55" s="4">
        <v>13660</v>
      </c>
      <c r="T55" s="4">
        <v>1499</v>
      </c>
      <c r="U55" s="4">
        <v>1553</v>
      </c>
      <c r="V55" s="4">
        <v>2222</v>
      </c>
      <c r="W55" s="4">
        <v>2255</v>
      </c>
      <c r="X55" s="4">
        <v>1868</v>
      </c>
      <c r="Y55" s="4">
        <v>3004</v>
      </c>
      <c r="Z55" s="4">
        <v>4049</v>
      </c>
      <c r="AA55" s="7">
        <v>514</v>
      </c>
    </row>
    <row r="56" spans="2:27" x14ac:dyDescent="0.3">
      <c r="B56" s="21">
        <v>2017</v>
      </c>
      <c r="C56" s="84">
        <f t="shared" si="0"/>
        <v>53808</v>
      </c>
      <c r="D56" s="106">
        <f t="shared" si="14"/>
        <v>24072</v>
      </c>
      <c r="E56" s="107">
        <f t="shared" si="15"/>
        <v>6343</v>
      </c>
      <c r="F56" s="107">
        <f t="shared" si="16"/>
        <v>6330</v>
      </c>
      <c r="G56" s="107">
        <f t="shared" si="17"/>
        <v>15033</v>
      </c>
      <c r="H56" s="107">
        <f t="shared" si="18"/>
        <v>1531</v>
      </c>
      <c r="I56" s="108">
        <f t="shared" si="19"/>
        <v>499</v>
      </c>
      <c r="J56" s="84">
        <f t="shared" si="7"/>
        <v>53808</v>
      </c>
      <c r="K56" s="28">
        <v>7092</v>
      </c>
      <c r="L56" s="4">
        <v>3672</v>
      </c>
      <c r="M56" s="4">
        <v>3002</v>
      </c>
      <c r="N56" s="4">
        <v>3042</v>
      </c>
      <c r="O56" s="4">
        <v>1976</v>
      </c>
      <c r="P56" s="4">
        <v>1976</v>
      </c>
      <c r="Q56" s="4">
        <v>1301</v>
      </c>
      <c r="R56" s="4">
        <v>539</v>
      </c>
      <c r="S56" s="4">
        <v>13938</v>
      </c>
      <c r="T56" s="4">
        <v>1531</v>
      </c>
      <c r="U56" s="4">
        <v>1555</v>
      </c>
      <c r="V56" s="4">
        <v>2273</v>
      </c>
      <c r="W56" s="4">
        <v>2468</v>
      </c>
      <c r="X56" s="4">
        <v>1886</v>
      </c>
      <c r="Y56" s="4">
        <v>3064</v>
      </c>
      <c r="Z56" s="4">
        <v>3994</v>
      </c>
      <c r="AA56" s="7">
        <v>499</v>
      </c>
    </row>
    <row r="57" spans="2:27" x14ac:dyDescent="0.3">
      <c r="B57" s="21">
        <v>2018</v>
      </c>
      <c r="C57" s="84">
        <f t="shared" ref="C57:C62" si="20">SUM(D57:I57)</f>
        <v>54892</v>
      </c>
      <c r="D57" s="106">
        <f t="shared" ref="D57:D61" si="21">K57+N57+S57</f>
        <v>24283</v>
      </c>
      <c r="E57" s="107">
        <f t="shared" ref="E57:E61" si="22">U57+V57+P57+R57</f>
        <v>7005</v>
      </c>
      <c r="F57" s="107">
        <f t="shared" ref="F57:F61" si="23">O57+W57+X57</f>
        <v>6483</v>
      </c>
      <c r="G57" s="107">
        <f t="shared" ref="G57:G61" si="24">M57+L57+Q57+Y57+Z57</f>
        <v>15091</v>
      </c>
      <c r="H57" s="107">
        <f t="shared" ref="H57:H61" si="25">T57</f>
        <v>1505</v>
      </c>
      <c r="I57" s="108">
        <f t="shared" ref="I57:I61" si="26">AA57</f>
        <v>525</v>
      </c>
      <c r="J57" s="84">
        <f t="shared" ref="J57:J62" si="27">SUM(K57:AA57)</f>
        <v>54892</v>
      </c>
      <c r="K57" s="28">
        <v>6958</v>
      </c>
      <c r="L57" s="4">
        <v>3592</v>
      </c>
      <c r="M57" s="4">
        <v>3023</v>
      </c>
      <c r="N57" s="4">
        <v>3095</v>
      </c>
      <c r="O57" s="4">
        <v>1969</v>
      </c>
      <c r="P57" s="4">
        <v>2004</v>
      </c>
      <c r="Q57" s="4">
        <v>1270</v>
      </c>
      <c r="R57" s="4">
        <v>728</v>
      </c>
      <c r="S57" s="4">
        <v>14230</v>
      </c>
      <c r="T57" s="4">
        <v>1505</v>
      </c>
      <c r="U57" s="4">
        <v>1597</v>
      </c>
      <c r="V57" s="4">
        <v>2676</v>
      </c>
      <c r="W57" s="4">
        <v>2421</v>
      </c>
      <c r="X57" s="4">
        <v>2093</v>
      </c>
      <c r="Y57" s="4">
        <v>3174</v>
      </c>
      <c r="Z57" s="4">
        <v>4032</v>
      </c>
      <c r="AA57" s="7">
        <v>525</v>
      </c>
    </row>
    <row r="58" spans="2:27" ht="12.75" thickBot="1" x14ac:dyDescent="0.35">
      <c r="B58" s="22">
        <v>2019</v>
      </c>
      <c r="C58" s="85">
        <f t="shared" si="20"/>
        <v>53362</v>
      </c>
      <c r="D58" s="109">
        <f t="shared" si="21"/>
        <v>23235</v>
      </c>
      <c r="E58" s="110">
        <f t="shared" si="22"/>
        <v>6788</v>
      </c>
      <c r="F58" s="110">
        <f t="shared" si="23"/>
        <v>6563</v>
      </c>
      <c r="G58" s="110">
        <f t="shared" si="24"/>
        <v>14890</v>
      </c>
      <c r="H58" s="110">
        <f t="shared" si="25"/>
        <v>1474</v>
      </c>
      <c r="I58" s="111">
        <f t="shared" si="26"/>
        <v>412</v>
      </c>
      <c r="J58" s="85">
        <f t="shared" si="27"/>
        <v>53362</v>
      </c>
      <c r="K58" s="29">
        <v>6530</v>
      </c>
      <c r="L58" s="8">
        <v>3519</v>
      </c>
      <c r="M58" s="8">
        <v>2928</v>
      </c>
      <c r="N58" s="8">
        <v>2853</v>
      </c>
      <c r="O58" s="8">
        <v>1884</v>
      </c>
      <c r="P58" s="8">
        <v>1921</v>
      </c>
      <c r="Q58" s="8">
        <v>1186</v>
      </c>
      <c r="R58" s="8">
        <v>861</v>
      </c>
      <c r="S58" s="8">
        <v>13852</v>
      </c>
      <c r="T58" s="8">
        <v>1474</v>
      </c>
      <c r="U58" s="8">
        <v>1529</v>
      </c>
      <c r="V58" s="8">
        <v>2477</v>
      </c>
      <c r="W58" s="8">
        <v>2358</v>
      </c>
      <c r="X58" s="8">
        <v>2321</v>
      </c>
      <c r="Y58" s="8">
        <v>3160</v>
      </c>
      <c r="Z58" s="8">
        <v>4097</v>
      </c>
      <c r="AA58" s="9">
        <v>412</v>
      </c>
    </row>
    <row r="59" spans="2:27" x14ac:dyDescent="0.3">
      <c r="B59" s="23">
        <v>2020</v>
      </c>
      <c r="C59" s="86">
        <f t="shared" si="20"/>
        <v>53651</v>
      </c>
      <c r="D59" s="112">
        <f t="shared" si="21"/>
        <v>23194</v>
      </c>
      <c r="E59" s="113">
        <f t="shared" si="22"/>
        <v>7002</v>
      </c>
      <c r="F59" s="113">
        <f t="shared" si="23"/>
        <v>6779</v>
      </c>
      <c r="G59" s="113">
        <f t="shared" si="24"/>
        <v>14781</v>
      </c>
      <c r="H59" s="113">
        <f t="shared" si="25"/>
        <v>1468</v>
      </c>
      <c r="I59" s="114">
        <f t="shared" si="26"/>
        <v>427</v>
      </c>
      <c r="J59" s="86">
        <f t="shared" si="27"/>
        <v>53651</v>
      </c>
      <c r="K59" s="30">
        <v>6517</v>
      </c>
      <c r="L59" s="13">
        <v>3467</v>
      </c>
      <c r="M59" s="13">
        <v>2828</v>
      </c>
      <c r="N59" s="13">
        <v>2920</v>
      </c>
      <c r="O59" s="13">
        <v>1963</v>
      </c>
      <c r="P59" s="13">
        <v>1933</v>
      </c>
      <c r="Q59" s="13">
        <v>1208</v>
      </c>
      <c r="R59" s="13">
        <v>940</v>
      </c>
      <c r="S59" s="13">
        <v>13757</v>
      </c>
      <c r="T59" s="13">
        <v>1468</v>
      </c>
      <c r="U59" s="13">
        <v>1619</v>
      </c>
      <c r="V59" s="13">
        <v>2510</v>
      </c>
      <c r="W59" s="13">
        <v>2437</v>
      </c>
      <c r="X59" s="13">
        <v>2379</v>
      </c>
      <c r="Y59" s="13">
        <v>3198</v>
      </c>
      <c r="Z59" s="13">
        <v>4080</v>
      </c>
      <c r="AA59" s="14">
        <v>427</v>
      </c>
    </row>
    <row r="60" spans="2:27" x14ac:dyDescent="0.3">
      <c r="B60" s="21">
        <v>2021</v>
      </c>
      <c r="C60" s="84">
        <f t="shared" si="20"/>
        <v>53457</v>
      </c>
      <c r="D60" s="106">
        <f t="shared" si="21"/>
        <v>23121</v>
      </c>
      <c r="E60" s="107">
        <f t="shared" si="22"/>
        <v>7103</v>
      </c>
      <c r="F60" s="107">
        <f t="shared" si="23"/>
        <v>6632</v>
      </c>
      <c r="G60" s="107">
        <f t="shared" si="24"/>
        <v>14744</v>
      </c>
      <c r="H60" s="107">
        <f t="shared" si="25"/>
        <v>1424</v>
      </c>
      <c r="I60" s="108">
        <f t="shared" si="26"/>
        <v>433</v>
      </c>
      <c r="J60" s="84">
        <f t="shared" si="27"/>
        <v>53457</v>
      </c>
      <c r="K60" s="28">
        <v>6391</v>
      </c>
      <c r="L60" s="4">
        <v>3428</v>
      </c>
      <c r="M60" s="4">
        <v>2938</v>
      </c>
      <c r="N60" s="4">
        <v>2891</v>
      </c>
      <c r="O60" s="4">
        <v>1925</v>
      </c>
      <c r="P60" s="4">
        <v>1915</v>
      </c>
      <c r="Q60" s="4">
        <v>1187</v>
      </c>
      <c r="R60" s="4">
        <v>964</v>
      </c>
      <c r="S60" s="4">
        <v>13839</v>
      </c>
      <c r="T60" s="4">
        <v>1424</v>
      </c>
      <c r="U60" s="4">
        <v>1669</v>
      </c>
      <c r="V60" s="4">
        <v>2555</v>
      </c>
      <c r="W60" s="4">
        <v>2370</v>
      </c>
      <c r="X60" s="4">
        <v>2337</v>
      </c>
      <c r="Y60" s="4">
        <v>3140</v>
      </c>
      <c r="Z60" s="4">
        <v>4051</v>
      </c>
      <c r="AA60" s="7">
        <v>433</v>
      </c>
    </row>
    <row r="61" spans="2:27" x14ac:dyDescent="0.3">
      <c r="B61" s="21">
        <v>2022</v>
      </c>
      <c r="C61" s="84">
        <f t="shared" si="20"/>
        <v>53696</v>
      </c>
      <c r="D61" s="106">
        <f t="shared" si="21"/>
        <v>23602</v>
      </c>
      <c r="E61" s="107">
        <f t="shared" si="22"/>
        <v>7293</v>
      </c>
      <c r="F61" s="107">
        <f t="shared" si="23"/>
        <v>6417</v>
      </c>
      <c r="G61" s="107">
        <f t="shared" si="24"/>
        <v>14584</v>
      </c>
      <c r="H61" s="107">
        <f t="shared" si="25"/>
        <v>1384</v>
      </c>
      <c r="I61" s="108">
        <f t="shared" si="26"/>
        <v>416</v>
      </c>
      <c r="J61" s="84">
        <f t="shared" si="27"/>
        <v>53696</v>
      </c>
      <c r="K61" s="28">
        <v>6446</v>
      </c>
      <c r="L61" s="4">
        <v>3410</v>
      </c>
      <c r="M61" s="4">
        <v>2879</v>
      </c>
      <c r="N61" s="4">
        <v>2909</v>
      </c>
      <c r="O61" s="4">
        <v>1826</v>
      </c>
      <c r="P61" s="4">
        <v>1947</v>
      </c>
      <c r="Q61" s="4">
        <v>1167</v>
      </c>
      <c r="R61" s="4">
        <v>1034</v>
      </c>
      <c r="S61" s="4">
        <v>14247</v>
      </c>
      <c r="T61" s="4">
        <v>1384</v>
      </c>
      <c r="U61" s="4">
        <v>1689</v>
      </c>
      <c r="V61" s="4">
        <v>2623</v>
      </c>
      <c r="W61" s="4">
        <v>2298</v>
      </c>
      <c r="X61" s="4">
        <v>2293</v>
      </c>
      <c r="Y61" s="4">
        <v>3147</v>
      </c>
      <c r="Z61" s="4">
        <v>3981</v>
      </c>
      <c r="AA61" s="7">
        <v>416</v>
      </c>
    </row>
    <row r="62" spans="2:27" x14ac:dyDescent="0.3">
      <c r="B62" s="21">
        <v>2023</v>
      </c>
      <c r="C62" s="84">
        <f t="shared" si="20"/>
        <v>55637</v>
      </c>
      <c r="D62" s="106">
        <f t="shared" ref="D62" si="28">K62+N62+S62</f>
        <v>24077</v>
      </c>
      <c r="E62" s="107">
        <f t="shared" ref="E62" si="29">U62+V62+P62+R62</f>
        <v>7792</v>
      </c>
      <c r="F62" s="107">
        <f t="shared" ref="F62" si="30">O62+W62+X62</f>
        <v>6741</v>
      </c>
      <c r="G62" s="107">
        <f t="shared" ref="G62" si="31">M62+L62+Q62+Y62+Z62</f>
        <v>15129</v>
      </c>
      <c r="H62" s="107">
        <f t="shared" ref="H62" si="32">T62</f>
        <v>1480</v>
      </c>
      <c r="I62" s="108">
        <f t="shared" ref="I62" si="33">AA62</f>
        <v>418</v>
      </c>
      <c r="J62" s="84">
        <f t="shared" si="27"/>
        <v>55637</v>
      </c>
      <c r="K62" s="28">
        <v>6492</v>
      </c>
      <c r="L62" s="4">
        <v>3523</v>
      </c>
      <c r="M62" s="4">
        <v>2954</v>
      </c>
      <c r="N62" s="4">
        <v>3042</v>
      </c>
      <c r="O62" s="4">
        <v>1925</v>
      </c>
      <c r="P62" s="4">
        <v>1916</v>
      </c>
      <c r="Q62" s="4">
        <v>1150</v>
      </c>
      <c r="R62" s="4">
        <v>1057</v>
      </c>
      <c r="S62" s="4">
        <v>14543</v>
      </c>
      <c r="T62" s="4">
        <v>1480</v>
      </c>
      <c r="U62" s="4">
        <v>1875</v>
      </c>
      <c r="V62" s="4">
        <v>2944</v>
      </c>
      <c r="W62" s="4">
        <v>2408</v>
      </c>
      <c r="X62" s="4">
        <v>2408</v>
      </c>
      <c r="Y62" s="4">
        <v>3257</v>
      </c>
      <c r="Z62" s="4">
        <v>4245</v>
      </c>
      <c r="AA62" s="7">
        <v>418</v>
      </c>
    </row>
    <row r="63" spans="2:27" x14ac:dyDescent="0.3">
      <c r="B63" s="21">
        <v>2024</v>
      </c>
      <c r="C63" s="84">
        <f t="shared" ref="C63" si="34">SUM(D63:I63)</f>
        <v>55404</v>
      </c>
      <c r="D63" s="106">
        <f t="shared" ref="D63" si="35">K63+N63+S63</f>
        <v>24183</v>
      </c>
      <c r="E63" s="107">
        <f t="shared" ref="E63" si="36">U63+V63+P63+R63</f>
        <v>7734</v>
      </c>
      <c r="F63" s="107">
        <f t="shared" ref="F63" si="37">O63+W63+X63</f>
        <v>6703</v>
      </c>
      <c r="G63" s="107">
        <f t="shared" ref="G63" si="38">M63+L63+Q63+Y63+Z63</f>
        <v>14858</v>
      </c>
      <c r="H63" s="107">
        <f t="shared" ref="H63" si="39">T63</f>
        <v>1496</v>
      </c>
      <c r="I63" s="108">
        <f t="shared" ref="I63" si="40">AA63</f>
        <v>430</v>
      </c>
      <c r="J63" s="84">
        <v>55404</v>
      </c>
      <c r="K63" s="28">
        <v>6425</v>
      </c>
      <c r="L63" s="4">
        <v>3401</v>
      </c>
      <c r="M63" s="4">
        <v>2965</v>
      </c>
      <c r="N63" s="4">
        <v>3055</v>
      </c>
      <c r="O63" s="4">
        <v>1928</v>
      </c>
      <c r="P63" s="4">
        <v>1894</v>
      </c>
      <c r="Q63" s="4">
        <v>1131</v>
      </c>
      <c r="R63" s="4">
        <v>1063</v>
      </c>
      <c r="S63" s="4">
        <v>14703</v>
      </c>
      <c r="T63" s="4">
        <v>1496</v>
      </c>
      <c r="U63" s="4">
        <v>1846</v>
      </c>
      <c r="V63" s="4">
        <v>2931</v>
      </c>
      <c r="W63" s="4">
        <v>2363</v>
      </c>
      <c r="X63" s="4">
        <v>2412</v>
      </c>
      <c r="Y63" s="4">
        <v>3146</v>
      </c>
      <c r="Z63" s="4">
        <v>4215</v>
      </c>
      <c r="AA63" s="7">
        <v>430</v>
      </c>
    </row>
    <row r="64" spans="2:27" s="5" customFormat="1" x14ac:dyDescent="0.3">
      <c r="B64" s="135"/>
      <c r="C64" s="133"/>
      <c r="D64" s="137"/>
      <c r="E64" s="137"/>
      <c r="F64" s="137"/>
      <c r="G64" s="137"/>
      <c r="H64" s="137"/>
      <c r="I64" s="137"/>
      <c r="J64" s="133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</row>
    <row r="65" spans="2:13" ht="13.5" x14ac:dyDescent="0.3">
      <c r="B65" s="52" t="s">
        <v>48</v>
      </c>
      <c r="C65" s="48"/>
      <c r="D65" s="51"/>
      <c r="E65" s="51"/>
      <c r="F65" s="51"/>
      <c r="G65" s="51"/>
      <c r="H65" s="51"/>
      <c r="I65" s="51"/>
      <c r="J65" s="48"/>
      <c r="K65" s="48"/>
      <c r="L65" s="48"/>
      <c r="M65" s="53"/>
    </row>
    <row r="66" spans="2:13" ht="13.5" x14ac:dyDescent="0.3">
      <c r="B66" s="52" t="s">
        <v>46</v>
      </c>
      <c r="C66" s="48"/>
      <c r="D66" s="51"/>
      <c r="E66" s="51"/>
      <c r="F66" s="51"/>
      <c r="G66" s="51"/>
      <c r="H66" s="51"/>
      <c r="I66" s="51"/>
      <c r="J66" s="48"/>
      <c r="K66" s="48"/>
      <c r="L66" s="48"/>
      <c r="M66" s="53"/>
    </row>
    <row r="67" spans="2:13" ht="13.5" x14ac:dyDescent="0.3">
      <c r="B67" s="78" t="s">
        <v>59</v>
      </c>
      <c r="C67" s="53"/>
      <c r="D67" s="45"/>
      <c r="E67" s="45"/>
      <c r="F67" s="45"/>
      <c r="G67" s="45"/>
      <c r="H67" s="45"/>
      <c r="I67" s="45"/>
      <c r="J67" s="53"/>
      <c r="K67" s="53"/>
      <c r="L67" s="53"/>
      <c r="M67" s="53"/>
    </row>
    <row r="68" spans="2:13" ht="13.5" x14ac:dyDescent="0.3">
      <c r="B68" s="55"/>
      <c r="C68" s="53"/>
      <c r="D68" s="45"/>
      <c r="E68" s="45"/>
      <c r="F68" s="45"/>
      <c r="G68" s="45"/>
      <c r="H68" s="45"/>
      <c r="I68" s="45"/>
      <c r="J68" s="53"/>
      <c r="K68" s="53"/>
      <c r="L68" s="53"/>
      <c r="M68" s="53"/>
    </row>
    <row r="69" spans="2:13" x14ac:dyDescent="0.3">
      <c r="B69" s="56"/>
      <c r="C69" s="53"/>
      <c r="D69" s="45"/>
      <c r="E69" s="45"/>
      <c r="F69" s="45"/>
      <c r="G69" s="45"/>
      <c r="H69" s="45"/>
      <c r="I69" s="45"/>
      <c r="J69" s="53"/>
      <c r="K69" s="53"/>
      <c r="L69" s="53"/>
      <c r="M69" s="53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46" sqref="P46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customWidth="1"/>
    <col min="4" max="7" width="7.75" style="3" customWidth="1"/>
    <col min="8" max="8" width="9" style="3" bestFit="1" customWidth="1"/>
    <col min="9" max="9" width="9" style="3" customWidth="1"/>
    <col min="10" max="11" width="7.75" style="3" customWidth="1"/>
    <col min="12" max="12" width="10.25" style="3" bestFit="1" customWidth="1"/>
    <col min="13" max="16384" width="9" style="1"/>
  </cols>
  <sheetData>
    <row r="1" spans="2:14" ht="12.75" thickBot="1" x14ac:dyDescent="0.35"/>
    <row r="2" spans="2:14" s="5" customFormat="1" ht="14.25" thickBot="1" x14ac:dyDescent="0.35">
      <c r="B2" s="25"/>
      <c r="C2" s="131" t="s">
        <v>19</v>
      </c>
      <c r="D2" s="129"/>
      <c r="E2" s="129"/>
      <c r="F2" s="129"/>
      <c r="G2" s="129"/>
      <c r="H2" s="129"/>
      <c r="I2" s="129"/>
      <c r="J2" s="129"/>
      <c r="K2" s="129"/>
      <c r="L2" s="130"/>
    </row>
    <row r="3" spans="2:14" ht="14.25" customHeight="1" thickBot="1" x14ac:dyDescent="0.35">
      <c r="B3" s="19" t="s">
        <v>27</v>
      </c>
      <c r="C3" s="32" t="s">
        <v>20</v>
      </c>
      <c r="D3" s="26" t="s">
        <v>21</v>
      </c>
      <c r="E3" s="11" t="s">
        <v>22</v>
      </c>
      <c r="F3" s="11" t="s">
        <v>41</v>
      </c>
      <c r="G3" s="11" t="s">
        <v>34</v>
      </c>
      <c r="H3" s="11" t="s">
        <v>35</v>
      </c>
      <c r="I3" s="11" t="s">
        <v>60</v>
      </c>
      <c r="J3" s="11" t="s">
        <v>36</v>
      </c>
      <c r="K3" s="11" t="s">
        <v>37</v>
      </c>
      <c r="L3" s="12" t="s">
        <v>38</v>
      </c>
      <c r="N3" s="39"/>
    </row>
    <row r="4" spans="2:14" x14ac:dyDescent="0.3">
      <c r="B4" s="20">
        <v>1965</v>
      </c>
      <c r="C4" s="83">
        <f>SUM(D4:L4)</f>
        <v>1402</v>
      </c>
      <c r="D4" s="27">
        <v>415</v>
      </c>
      <c r="E4" s="15">
        <v>227</v>
      </c>
      <c r="F4" s="15">
        <v>0</v>
      </c>
      <c r="G4" s="15">
        <v>0</v>
      </c>
      <c r="H4" s="15">
        <v>760</v>
      </c>
      <c r="I4" s="15">
        <v>0</v>
      </c>
      <c r="J4" s="15">
        <v>0</v>
      </c>
      <c r="K4" s="15">
        <v>0</v>
      </c>
      <c r="L4" s="16">
        <v>0</v>
      </c>
    </row>
    <row r="5" spans="2:14" x14ac:dyDescent="0.3">
      <c r="B5" s="21">
        <v>1966</v>
      </c>
      <c r="C5" s="84">
        <f t="shared" ref="C5:C61" si="0">SUM(D5:L5)</f>
        <v>1579</v>
      </c>
      <c r="D5" s="28">
        <v>445</v>
      </c>
      <c r="E5" s="4">
        <v>228</v>
      </c>
      <c r="F5" s="4">
        <v>0</v>
      </c>
      <c r="G5" s="4">
        <v>0</v>
      </c>
      <c r="H5" s="4">
        <v>906</v>
      </c>
      <c r="I5" s="4">
        <v>0</v>
      </c>
      <c r="J5" s="4">
        <v>0</v>
      </c>
      <c r="K5" s="4">
        <v>0</v>
      </c>
      <c r="L5" s="7">
        <v>0</v>
      </c>
    </row>
    <row r="6" spans="2:14" x14ac:dyDescent="0.3">
      <c r="B6" s="21">
        <v>1967</v>
      </c>
      <c r="C6" s="84">
        <f t="shared" si="0"/>
        <v>1651</v>
      </c>
      <c r="D6" s="28">
        <v>464</v>
      </c>
      <c r="E6" s="4">
        <v>224</v>
      </c>
      <c r="F6" s="4">
        <v>0</v>
      </c>
      <c r="G6" s="4">
        <v>0</v>
      </c>
      <c r="H6" s="4">
        <v>963</v>
      </c>
      <c r="I6" s="4">
        <v>0</v>
      </c>
      <c r="J6" s="4">
        <v>0</v>
      </c>
      <c r="K6" s="4">
        <v>0</v>
      </c>
      <c r="L6" s="7">
        <v>0</v>
      </c>
    </row>
    <row r="7" spans="2:14" x14ac:dyDescent="0.3">
      <c r="B7" s="21">
        <v>1968</v>
      </c>
      <c r="C7" s="84">
        <f t="shared" si="0"/>
        <v>1632</v>
      </c>
      <c r="D7" s="28">
        <v>470</v>
      </c>
      <c r="E7" s="4">
        <v>227</v>
      </c>
      <c r="F7" s="4">
        <v>0</v>
      </c>
      <c r="G7" s="4">
        <v>0</v>
      </c>
      <c r="H7" s="4">
        <v>935</v>
      </c>
      <c r="I7" s="4">
        <v>0</v>
      </c>
      <c r="J7" s="4">
        <v>0</v>
      </c>
      <c r="K7" s="4">
        <v>0</v>
      </c>
      <c r="L7" s="7">
        <v>0</v>
      </c>
    </row>
    <row r="8" spans="2:14" ht="12.75" thickBot="1" x14ac:dyDescent="0.35">
      <c r="B8" s="22">
        <v>1969</v>
      </c>
      <c r="C8" s="85">
        <f t="shared" si="0"/>
        <v>1582</v>
      </c>
      <c r="D8" s="29">
        <v>450</v>
      </c>
      <c r="E8" s="8">
        <v>221</v>
      </c>
      <c r="F8" s="8">
        <v>0</v>
      </c>
      <c r="G8" s="8">
        <v>0</v>
      </c>
      <c r="H8" s="8">
        <v>911</v>
      </c>
      <c r="I8" s="8">
        <v>0</v>
      </c>
      <c r="J8" s="8">
        <v>0</v>
      </c>
      <c r="K8" s="8">
        <v>0</v>
      </c>
      <c r="L8" s="9">
        <v>0</v>
      </c>
    </row>
    <row r="9" spans="2:14" x14ac:dyDescent="0.3">
      <c r="B9" s="23">
        <v>1970</v>
      </c>
      <c r="C9" s="86">
        <f t="shared" si="0"/>
        <v>1660</v>
      </c>
      <c r="D9" s="30">
        <v>484</v>
      </c>
      <c r="E9" s="13">
        <v>206</v>
      </c>
      <c r="F9" s="13">
        <v>0</v>
      </c>
      <c r="G9" s="13">
        <v>0</v>
      </c>
      <c r="H9" s="13">
        <v>970</v>
      </c>
      <c r="I9" s="13">
        <v>0</v>
      </c>
      <c r="J9" s="13">
        <v>0</v>
      </c>
      <c r="K9" s="13">
        <v>0</v>
      </c>
      <c r="L9" s="14">
        <v>0</v>
      </c>
    </row>
    <row r="10" spans="2:14" x14ac:dyDescent="0.3">
      <c r="B10" s="21">
        <v>1971</v>
      </c>
      <c r="C10" s="84">
        <f t="shared" si="0"/>
        <v>1694</v>
      </c>
      <c r="D10" s="28">
        <v>493</v>
      </c>
      <c r="E10" s="4">
        <v>209</v>
      </c>
      <c r="F10" s="4">
        <v>0</v>
      </c>
      <c r="G10" s="4">
        <v>0</v>
      </c>
      <c r="H10" s="4">
        <v>992</v>
      </c>
      <c r="I10" s="4">
        <v>0</v>
      </c>
      <c r="J10" s="4">
        <v>0</v>
      </c>
      <c r="K10" s="4">
        <v>0</v>
      </c>
      <c r="L10" s="7">
        <v>0</v>
      </c>
    </row>
    <row r="11" spans="2:14" x14ac:dyDescent="0.3">
      <c r="B11" s="21">
        <v>1972</v>
      </c>
      <c r="C11" s="84">
        <f t="shared" si="0"/>
        <v>1800</v>
      </c>
      <c r="D11" s="28">
        <v>520</v>
      </c>
      <c r="E11" s="4">
        <v>226</v>
      </c>
      <c r="F11" s="4">
        <v>0</v>
      </c>
      <c r="G11" s="4">
        <v>0</v>
      </c>
      <c r="H11" s="4">
        <v>1054</v>
      </c>
      <c r="I11" s="4">
        <v>0</v>
      </c>
      <c r="J11" s="4">
        <v>0</v>
      </c>
      <c r="K11" s="4">
        <v>0</v>
      </c>
      <c r="L11" s="7">
        <v>0</v>
      </c>
    </row>
    <row r="12" spans="2:14" x14ac:dyDescent="0.3">
      <c r="B12" s="21">
        <v>1973</v>
      </c>
      <c r="C12" s="84">
        <f t="shared" si="0"/>
        <v>1880</v>
      </c>
      <c r="D12" s="28">
        <v>544</v>
      </c>
      <c r="E12" s="4">
        <v>248</v>
      </c>
      <c r="F12" s="4">
        <v>0</v>
      </c>
      <c r="G12" s="4">
        <v>0</v>
      </c>
      <c r="H12" s="4">
        <v>1088</v>
      </c>
      <c r="I12" s="4">
        <v>0</v>
      </c>
      <c r="J12" s="4">
        <v>0</v>
      </c>
      <c r="K12" s="4">
        <v>0</v>
      </c>
      <c r="L12" s="7">
        <v>0</v>
      </c>
    </row>
    <row r="13" spans="2:14" x14ac:dyDescent="0.3">
      <c r="B13" s="21">
        <v>1974</v>
      </c>
      <c r="C13" s="84">
        <f t="shared" si="0"/>
        <v>2013</v>
      </c>
      <c r="D13" s="28">
        <v>569</v>
      </c>
      <c r="E13" s="4">
        <v>271</v>
      </c>
      <c r="F13" s="4">
        <v>0</v>
      </c>
      <c r="G13" s="4">
        <v>0</v>
      </c>
      <c r="H13" s="4">
        <v>1173</v>
      </c>
      <c r="I13" s="4">
        <v>0</v>
      </c>
      <c r="J13" s="4">
        <v>0</v>
      </c>
      <c r="K13" s="4">
        <v>0</v>
      </c>
      <c r="L13" s="7">
        <v>0</v>
      </c>
    </row>
    <row r="14" spans="2:14" x14ac:dyDescent="0.3">
      <c r="B14" s="21">
        <v>1975</v>
      </c>
      <c r="C14" s="84">
        <f t="shared" si="0"/>
        <v>2153</v>
      </c>
      <c r="D14" s="28">
        <v>602</v>
      </c>
      <c r="E14" s="4">
        <v>251</v>
      </c>
      <c r="F14" s="4">
        <v>0</v>
      </c>
      <c r="G14" s="4">
        <v>0</v>
      </c>
      <c r="H14" s="4">
        <v>1300</v>
      </c>
      <c r="I14" s="4">
        <v>0</v>
      </c>
      <c r="J14" s="4">
        <v>0</v>
      </c>
      <c r="K14" s="4">
        <v>0</v>
      </c>
      <c r="L14" s="7">
        <v>0</v>
      </c>
    </row>
    <row r="15" spans="2:14" x14ac:dyDescent="0.3">
      <c r="B15" s="21">
        <v>1976</v>
      </c>
      <c r="C15" s="84">
        <f t="shared" si="0"/>
        <v>2288</v>
      </c>
      <c r="D15" s="28">
        <v>608</v>
      </c>
      <c r="E15" s="4">
        <v>278</v>
      </c>
      <c r="F15" s="4">
        <v>0</v>
      </c>
      <c r="G15" s="4">
        <v>0</v>
      </c>
      <c r="H15" s="4">
        <v>1402</v>
      </c>
      <c r="I15" s="4">
        <v>0</v>
      </c>
      <c r="J15" s="4">
        <v>0</v>
      </c>
      <c r="K15" s="4">
        <v>0</v>
      </c>
      <c r="L15" s="7">
        <v>0</v>
      </c>
    </row>
    <row r="16" spans="2:14" x14ac:dyDescent="0.3">
      <c r="B16" s="21">
        <v>1977</v>
      </c>
      <c r="C16" s="84">
        <f t="shared" si="0"/>
        <v>2415</v>
      </c>
      <c r="D16" s="28">
        <v>634</v>
      </c>
      <c r="E16" s="4">
        <v>221</v>
      </c>
      <c r="F16" s="4">
        <v>0</v>
      </c>
      <c r="G16" s="4">
        <v>0</v>
      </c>
      <c r="H16" s="4">
        <v>1560</v>
      </c>
      <c r="I16" s="4">
        <v>0</v>
      </c>
      <c r="J16" s="4">
        <v>0</v>
      </c>
      <c r="K16" s="4">
        <v>0</v>
      </c>
      <c r="L16" s="7">
        <v>0</v>
      </c>
    </row>
    <row r="17" spans="2:12" x14ac:dyDescent="0.3">
      <c r="B17" s="21">
        <v>1978</v>
      </c>
      <c r="C17" s="84">
        <f t="shared" si="0"/>
        <v>2561</v>
      </c>
      <c r="D17" s="28">
        <v>680</v>
      </c>
      <c r="E17" s="4">
        <v>210</v>
      </c>
      <c r="F17" s="4">
        <v>0</v>
      </c>
      <c r="G17" s="4">
        <v>0</v>
      </c>
      <c r="H17" s="4">
        <v>1671</v>
      </c>
      <c r="I17" s="4">
        <v>0</v>
      </c>
      <c r="J17" s="4">
        <v>0</v>
      </c>
      <c r="K17" s="4">
        <v>0</v>
      </c>
      <c r="L17" s="7">
        <v>0</v>
      </c>
    </row>
    <row r="18" spans="2:12" ht="12.75" thickBot="1" x14ac:dyDescent="0.35">
      <c r="B18" s="24">
        <v>1979</v>
      </c>
      <c r="C18" s="87">
        <f t="shared" si="0"/>
        <v>2896</v>
      </c>
      <c r="D18" s="31">
        <v>743</v>
      </c>
      <c r="E18" s="17">
        <v>224</v>
      </c>
      <c r="F18" s="17">
        <v>0</v>
      </c>
      <c r="G18" s="17">
        <v>0</v>
      </c>
      <c r="H18" s="17">
        <v>1929</v>
      </c>
      <c r="I18" s="17">
        <v>0</v>
      </c>
      <c r="J18" s="17">
        <v>0</v>
      </c>
      <c r="K18" s="17">
        <v>0</v>
      </c>
      <c r="L18" s="18">
        <v>0</v>
      </c>
    </row>
    <row r="19" spans="2:12" x14ac:dyDescent="0.3">
      <c r="B19" s="20">
        <v>1980</v>
      </c>
      <c r="C19" s="83">
        <f t="shared" si="0"/>
        <v>3339</v>
      </c>
      <c r="D19" s="27">
        <v>838</v>
      </c>
      <c r="E19" s="15">
        <v>258</v>
      </c>
      <c r="F19" s="15">
        <v>0</v>
      </c>
      <c r="G19" s="15">
        <v>0</v>
      </c>
      <c r="H19" s="15">
        <v>2243</v>
      </c>
      <c r="I19" s="15">
        <v>0</v>
      </c>
      <c r="J19" s="15">
        <v>0</v>
      </c>
      <c r="K19" s="15">
        <v>0</v>
      </c>
      <c r="L19" s="16">
        <v>0</v>
      </c>
    </row>
    <row r="20" spans="2:12" x14ac:dyDescent="0.3">
      <c r="B20" s="21">
        <v>1981</v>
      </c>
      <c r="C20" s="84">
        <f t="shared" si="0"/>
        <v>3961</v>
      </c>
      <c r="D20" s="28">
        <v>991</v>
      </c>
      <c r="E20" s="4">
        <v>275</v>
      </c>
      <c r="F20" s="4">
        <v>0</v>
      </c>
      <c r="G20" s="4">
        <v>0</v>
      </c>
      <c r="H20" s="4">
        <v>2695</v>
      </c>
      <c r="I20" s="4">
        <v>0</v>
      </c>
      <c r="J20" s="4">
        <v>0</v>
      </c>
      <c r="K20" s="4">
        <v>0</v>
      </c>
      <c r="L20" s="7">
        <v>0</v>
      </c>
    </row>
    <row r="21" spans="2:12" x14ac:dyDescent="0.3">
      <c r="B21" s="21">
        <v>1982</v>
      </c>
      <c r="C21" s="84">
        <f t="shared" si="0"/>
        <v>4349</v>
      </c>
      <c r="D21" s="28">
        <v>900</v>
      </c>
      <c r="E21" s="4">
        <v>232</v>
      </c>
      <c r="F21" s="4">
        <v>0</v>
      </c>
      <c r="G21" s="4">
        <v>0</v>
      </c>
      <c r="H21" s="4">
        <v>3217</v>
      </c>
      <c r="I21" s="4">
        <v>0</v>
      </c>
      <c r="J21" s="4">
        <v>0</v>
      </c>
      <c r="K21" s="4">
        <v>0</v>
      </c>
      <c r="L21" s="7">
        <v>0</v>
      </c>
    </row>
    <row r="22" spans="2:12" x14ac:dyDescent="0.3">
      <c r="B22" s="21">
        <v>1983</v>
      </c>
      <c r="C22" s="84">
        <f t="shared" si="0"/>
        <v>6421</v>
      </c>
      <c r="D22" s="28">
        <v>1405</v>
      </c>
      <c r="E22" s="4">
        <v>330</v>
      </c>
      <c r="F22" s="4">
        <v>0</v>
      </c>
      <c r="G22" s="4">
        <v>0</v>
      </c>
      <c r="H22" s="4">
        <v>4686</v>
      </c>
      <c r="I22" s="4">
        <v>0</v>
      </c>
      <c r="J22" s="4">
        <v>0</v>
      </c>
      <c r="K22" s="4">
        <v>0</v>
      </c>
      <c r="L22" s="7">
        <v>0</v>
      </c>
    </row>
    <row r="23" spans="2:12" x14ac:dyDescent="0.3">
      <c r="B23" s="21">
        <v>1984</v>
      </c>
      <c r="C23" s="84">
        <f t="shared" si="0"/>
        <v>7513</v>
      </c>
      <c r="D23" s="28">
        <v>1655</v>
      </c>
      <c r="E23" s="4">
        <v>323</v>
      </c>
      <c r="F23" s="4">
        <v>0</v>
      </c>
      <c r="G23" s="4">
        <v>0</v>
      </c>
      <c r="H23" s="4">
        <v>5535</v>
      </c>
      <c r="I23" s="4">
        <v>0</v>
      </c>
      <c r="J23" s="4">
        <v>0</v>
      </c>
      <c r="K23" s="4">
        <v>0</v>
      </c>
      <c r="L23" s="7">
        <v>0</v>
      </c>
    </row>
    <row r="24" spans="2:12" x14ac:dyDescent="0.3">
      <c r="B24" s="21">
        <v>1985</v>
      </c>
      <c r="C24" s="84">
        <f t="shared" si="0"/>
        <v>9281</v>
      </c>
      <c r="D24" s="28">
        <v>1959</v>
      </c>
      <c r="E24" s="4">
        <v>377</v>
      </c>
      <c r="F24" s="4">
        <v>0</v>
      </c>
      <c r="G24" s="4">
        <v>0</v>
      </c>
      <c r="H24" s="4">
        <v>6945</v>
      </c>
      <c r="I24" s="4">
        <v>0</v>
      </c>
      <c r="J24" s="4">
        <v>0</v>
      </c>
      <c r="K24" s="4">
        <v>0</v>
      </c>
      <c r="L24" s="7">
        <v>0</v>
      </c>
    </row>
    <row r="25" spans="2:12" x14ac:dyDescent="0.3">
      <c r="B25" s="21">
        <v>1986</v>
      </c>
      <c r="C25" s="84">
        <f t="shared" si="0"/>
        <v>11834</v>
      </c>
      <c r="D25" s="28">
        <v>2222</v>
      </c>
      <c r="E25" s="4">
        <v>390</v>
      </c>
      <c r="F25" s="4">
        <v>0</v>
      </c>
      <c r="G25" s="4">
        <v>0</v>
      </c>
      <c r="H25" s="4">
        <v>9222</v>
      </c>
      <c r="I25" s="4">
        <v>0</v>
      </c>
      <c r="J25" s="4">
        <v>0</v>
      </c>
      <c r="K25" s="4">
        <v>0</v>
      </c>
      <c r="L25" s="7">
        <v>0</v>
      </c>
    </row>
    <row r="26" spans="2:12" x14ac:dyDescent="0.3">
      <c r="B26" s="21">
        <v>1987</v>
      </c>
      <c r="C26" s="84">
        <f t="shared" si="0"/>
        <v>11920</v>
      </c>
      <c r="D26" s="28">
        <v>2227</v>
      </c>
      <c r="E26" s="4">
        <v>372</v>
      </c>
      <c r="F26" s="4">
        <v>0</v>
      </c>
      <c r="G26" s="4">
        <v>0</v>
      </c>
      <c r="H26" s="4">
        <v>9321</v>
      </c>
      <c r="I26" s="4">
        <v>0</v>
      </c>
      <c r="J26" s="4">
        <v>0</v>
      </c>
      <c r="K26" s="4">
        <v>0</v>
      </c>
      <c r="L26" s="7">
        <v>0</v>
      </c>
    </row>
    <row r="27" spans="2:12" x14ac:dyDescent="0.3">
      <c r="B27" s="21">
        <v>1988</v>
      </c>
      <c r="C27" s="84">
        <f t="shared" si="0"/>
        <v>13078</v>
      </c>
      <c r="D27" s="28">
        <v>2153</v>
      </c>
      <c r="E27" s="4">
        <v>346</v>
      </c>
      <c r="F27" s="4">
        <v>0</v>
      </c>
      <c r="G27" s="4">
        <v>0</v>
      </c>
      <c r="H27" s="4">
        <v>10579</v>
      </c>
      <c r="I27" s="4">
        <v>0</v>
      </c>
      <c r="J27" s="4">
        <v>0</v>
      </c>
      <c r="K27" s="4">
        <v>0</v>
      </c>
      <c r="L27" s="7">
        <v>0</v>
      </c>
    </row>
    <row r="28" spans="2:12" ht="12.75" thickBot="1" x14ac:dyDescent="0.35">
      <c r="B28" s="22">
        <v>1989</v>
      </c>
      <c r="C28" s="85">
        <f t="shared" si="0"/>
        <v>14886</v>
      </c>
      <c r="D28" s="29">
        <v>2612</v>
      </c>
      <c r="E28" s="8">
        <v>435</v>
      </c>
      <c r="F28" s="8">
        <v>0</v>
      </c>
      <c r="G28" s="8">
        <v>0</v>
      </c>
      <c r="H28" s="8">
        <v>11839</v>
      </c>
      <c r="I28" s="8">
        <v>0</v>
      </c>
      <c r="J28" s="8">
        <v>0</v>
      </c>
      <c r="K28" s="8">
        <v>0</v>
      </c>
      <c r="L28" s="9">
        <v>0</v>
      </c>
    </row>
    <row r="29" spans="2:12" x14ac:dyDescent="0.3">
      <c r="B29" s="23">
        <v>1990</v>
      </c>
      <c r="C29" s="86">
        <f t="shared" si="0"/>
        <v>18511</v>
      </c>
      <c r="D29" s="30">
        <v>3104</v>
      </c>
      <c r="E29" s="13">
        <v>435</v>
      </c>
      <c r="F29" s="13">
        <v>0</v>
      </c>
      <c r="G29" s="13">
        <v>0</v>
      </c>
      <c r="H29" s="13">
        <v>14972</v>
      </c>
      <c r="I29" s="13">
        <v>0</v>
      </c>
      <c r="J29" s="13">
        <v>0</v>
      </c>
      <c r="K29" s="13">
        <v>0</v>
      </c>
      <c r="L29" s="14">
        <v>0</v>
      </c>
    </row>
    <row r="30" spans="2:12" x14ac:dyDescent="0.3">
      <c r="B30" s="21">
        <v>1991</v>
      </c>
      <c r="C30" s="84">
        <f t="shared" si="0"/>
        <v>19706</v>
      </c>
      <c r="D30" s="28">
        <v>3046</v>
      </c>
      <c r="E30" s="4">
        <v>414</v>
      </c>
      <c r="F30" s="4">
        <v>0</v>
      </c>
      <c r="G30" s="4">
        <v>0</v>
      </c>
      <c r="H30" s="4">
        <v>13784</v>
      </c>
      <c r="I30" s="4">
        <v>0</v>
      </c>
      <c r="J30" s="4">
        <v>8</v>
      </c>
      <c r="K30" s="4">
        <v>0</v>
      </c>
      <c r="L30" s="7">
        <v>2454</v>
      </c>
    </row>
    <row r="31" spans="2:12" x14ac:dyDescent="0.3">
      <c r="B31" s="21">
        <v>1992</v>
      </c>
      <c r="C31" s="84">
        <f t="shared" si="0"/>
        <v>21107</v>
      </c>
      <c r="D31" s="28">
        <v>3270</v>
      </c>
      <c r="E31" s="4">
        <v>529</v>
      </c>
      <c r="F31" s="4">
        <v>0</v>
      </c>
      <c r="G31" s="4">
        <v>0</v>
      </c>
      <c r="H31" s="4">
        <v>15591</v>
      </c>
      <c r="I31" s="4">
        <v>0</v>
      </c>
      <c r="J31" s="4">
        <v>4</v>
      </c>
      <c r="K31" s="4">
        <v>0</v>
      </c>
      <c r="L31" s="7">
        <v>1713</v>
      </c>
    </row>
    <row r="32" spans="2:12" x14ac:dyDescent="0.3">
      <c r="B32" s="21">
        <v>1993</v>
      </c>
      <c r="C32" s="84">
        <f t="shared" si="0"/>
        <v>22207</v>
      </c>
      <c r="D32" s="28">
        <v>3500</v>
      </c>
      <c r="E32" s="4">
        <v>578</v>
      </c>
      <c r="F32" s="4">
        <v>0</v>
      </c>
      <c r="G32" s="4">
        <v>0</v>
      </c>
      <c r="H32" s="4">
        <v>16765</v>
      </c>
      <c r="I32" s="4">
        <v>0</v>
      </c>
      <c r="J32" s="4">
        <v>7</v>
      </c>
      <c r="K32" s="4">
        <v>0</v>
      </c>
      <c r="L32" s="7">
        <v>1357</v>
      </c>
    </row>
    <row r="33" spans="2:23" x14ac:dyDescent="0.3">
      <c r="B33" s="21">
        <v>1994</v>
      </c>
      <c r="C33" s="84">
        <f t="shared" si="0"/>
        <v>24288</v>
      </c>
      <c r="D33" s="28">
        <v>3905</v>
      </c>
      <c r="E33" s="4">
        <v>741</v>
      </c>
      <c r="F33" s="4">
        <v>0</v>
      </c>
      <c r="G33" s="4">
        <v>0</v>
      </c>
      <c r="H33" s="4">
        <v>18315</v>
      </c>
      <c r="I33" s="4">
        <v>0</v>
      </c>
      <c r="J33" s="4">
        <v>6</v>
      </c>
      <c r="K33" s="4">
        <v>0</v>
      </c>
      <c r="L33" s="7">
        <v>1321</v>
      </c>
    </row>
    <row r="34" spans="2:23" x14ac:dyDescent="0.3">
      <c r="B34" s="21">
        <v>1995</v>
      </c>
      <c r="C34" s="84">
        <f t="shared" si="0"/>
        <v>25576</v>
      </c>
      <c r="D34" s="28">
        <v>3921</v>
      </c>
      <c r="E34" s="4">
        <v>614</v>
      </c>
      <c r="F34" s="4">
        <v>0</v>
      </c>
      <c r="G34" s="4">
        <v>0</v>
      </c>
      <c r="H34" s="4">
        <v>19703</v>
      </c>
      <c r="I34" s="4">
        <v>0</v>
      </c>
      <c r="J34" s="4">
        <v>9</v>
      </c>
      <c r="K34" s="4">
        <v>0</v>
      </c>
      <c r="L34" s="7">
        <v>1329</v>
      </c>
    </row>
    <row r="35" spans="2:23" x14ac:dyDescent="0.3">
      <c r="B35" s="21">
        <v>1996</v>
      </c>
      <c r="C35" s="84">
        <f t="shared" si="0"/>
        <v>26621</v>
      </c>
      <c r="D35" s="28">
        <v>3990</v>
      </c>
      <c r="E35" s="4">
        <v>511</v>
      </c>
      <c r="F35" s="4">
        <v>0</v>
      </c>
      <c r="G35" s="4">
        <v>0</v>
      </c>
      <c r="H35" s="4">
        <v>20860</v>
      </c>
      <c r="I35" s="4">
        <v>0</v>
      </c>
      <c r="J35" s="4">
        <v>8</v>
      </c>
      <c r="K35" s="4">
        <v>0</v>
      </c>
      <c r="L35" s="7">
        <v>1252</v>
      </c>
    </row>
    <row r="36" spans="2:23" x14ac:dyDescent="0.3">
      <c r="B36" s="21">
        <v>1997</v>
      </c>
      <c r="C36" s="84">
        <f t="shared" si="0"/>
        <v>27586</v>
      </c>
      <c r="D36" s="28">
        <v>4155</v>
      </c>
      <c r="E36" s="4">
        <v>533</v>
      </c>
      <c r="F36" s="4">
        <v>0</v>
      </c>
      <c r="G36" s="4">
        <v>0</v>
      </c>
      <c r="H36" s="4">
        <v>21767</v>
      </c>
      <c r="I36" s="4">
        <v>0</v>
      </c>
      <c r="J36" s="4">
        <v>5</v>
      </c>
      <c r="K36" s="4">
        <v>0</v>
      </c>
      <c r="L36" s="7">
        <v>1126</v>
      </c>
    </row>
    <row r="37" spans="2:23" ht="13.5" x14ac:dyDescent="0.3">
      <c r="B37" s="21">
        <v>1998</v>
      </c>
      <c r="C37" s="84">
        <f t="shared" si="0"/>
        <v>26721</v>
      </c>
      <c r="D37" s="28">
        <v>3506</v>
      </c>
      <c r="E37" s="4">
        <v>549</v>
      </c>
      <c r="F37" s="4">
        <v>0</v>
      </c>
      <c r="G37" s="4">
        <v>0</v>
      </c>
      <c r="H37" s="4">
        <v>21641</v>
      </c>
      <c r="I37" s="4">
        <v>0</v>
      </c>
      <c r="J37" s="4">
        <v>4</v>
      </c>
      <c r="K37" s="4">
        <v>0</v>
      </c>
      <c r="L37" s="7">
        <v>1021</v>
      </c>
      <c r="N37" s="39"/>
      <c r="W37" s="39"/>
    </row>
    <row r="38" spans="2:23" ht="12.75" thickBot="1" x14ac:dyDescent="0.35">
      <c r="B38" s="24">
        <v>1999</v>
      </c>
      <c r="C38" s="87">
        <f t="shared" si="0"/>
        <v>26164</v>
      </c>
      <c r="D38" s="31">
        <v>3076</v>
      </c>
      <c r="E38" s="17">
        <v>654</v>
      </c>
      <c r="F38" s="17">
        <v>0</v>
      </c>
      <c r="G38" s="17">
        <v>0</v>
      </c>
      <c r="H38" s="17">
        <v>21657</v>
      </c>
      <c r="I38" s="17">
        <v>9</v>
      </c>
      <c r="J38" s="17">
        <v>3</v>
      </c>
      <c r="K38" s="17">
        <v>0</v>
      </c>
      <c r="L38" s="18">
        <v>765</v>
      </c>
    </row>
    <row r="39" spans="2:23" x14ac:dyDescent="0.3">
      <c r="B39" s="20">
        <v>2000</v>
      </c>
      <c r="C39" s="83">
        <f t="shared" si="0"/>
        <v>28012</v>
      </c>
      <c r="D39" s="27">
        <v>3650</v>
      </c>
      <c r="E39" s="15">
        <v>662</v>
      </c>
      <c r="F39" s="15">
        <v>0</v>
      </c>
      <c r="G39" s="15">
        <v>0</v>
      </c>
      <c r="H39" s="15">
        <v>22889</v>
      </c>
      <c r="I39" s="15">
        <v>12</v>
      </c>
      <c r="J39" s="15">
        <v>1</v>
      </c>
      <c r="K39" s="15">
        <v>0</v>
      </c>
      <c r="L39" s="16">
        <v>798</v>
      </c>
    </row>
    <row r="40" spans="2:23" x14ac:dyDescent="0.3">
      <c r="B40" s="21">
        <v>2001</v>
      </c>
      <c r="C40" s="84">
        <f t="shared" si="0"/>
        <v>28975</v>
      </c>
      <c r="D40" s="28">
        <v>3564</v>
      </c>
      <c r="E40" s="4">
        <v>728</v>
      </c>
      <c r="F40" s="4">
        <v>0</v>
      </c>
      <c r="G40" s="4">
        <v>0</v>
      </c>
      <c r="H40" s="4">
        <v>23872</v>
      </c>
      <c r="I40" s="4">
        <v>13</v>
      </c>
      <c r="J40" s="4">
        <v>1</v>
      </c>
      <c r="K40" s="4">
        <v>0</v>
      </c>
      <c r="L40" s="7">
        <v>797</v>
      </c>
    </row>
    <row r="41" spans="2:23" x14ac:dyDescent="0.3">
      <c r="B41" s="21">
        <v>2002</v>
      </c>
      <c r="C41" s="84">
        <f t="shared" si="0"/>
        <v>29673</v>
      </c>
      <c r="D41" s="28">
        <v>3491</v>
      </c>
      <c r="E41" s="4">
        <v>726</v>
      </c>
      <c r="F41" s="4">
        <v>0</v>
      </c>
      <c r="G41" s="4">
        <v>0</v>
      </c>
      <c r="H41" s="4">
        <v>24810</v>
      </c>
      <c r="I41" s="4">
        <v>26</v>
      </c>
      <c r="J41" s="4">
        <v>4</v>
      </c>
      <c r="K41" s="4">
        <v>0</v>
      </c>
      <c r="L41" s="7">
        <v>616</v>
      </c>
    </row>
    <row r="42" spans="2:23" x14ac:dyDescent="0.3">
      <c r="B42" s="21">
        <v>2003</v>
      </c>
      <c r="C42" s="84">
        <f t="shared" si="0"/>
        <v>30290</v>
      </c>
      <c r="D42" s="28">
        <v>3442</v>
      </c>
      <c r="E42" s="4">
        <v>739</v>
      </c>
      <c r="F42" s="4">
        <v>0</v>
      </c>
      <c r="G42" s="4">
        <v>0</v>
      </c>
      <c r="H42" s="4">
        <v>25462</v>
      </c>
      <c r="I42" s="4">
        <v>21</v>
      </c>
      <c r="J42" s="4">
        <v>3</v>
      </c>
      <c r="K42" s="4">
        <v>0</v>
      </c>
      <c r="L42" s="7">
        <v>623</v>
      </c>
    </row>
    <row r="43" spans="2:23" x14ac:dyDescent="0.3">
      <c r="B43" s="62">
        <v>2004</v>
      </c>
      <c r="C43" s="84">
        <f t="shared" si="0"/>
        <v>30206</v>
      </c>
      <c r="D43" s="63">
        <v>3313</v>
      </c>
      <c r="E43" s="64">
        <v>793</v>
      </c>
      <c r="F43" s="64">
        <v>0</v>
      </c>
      <c r="G43" s="64">
        <v>0</v>
      </c>
      <c r="H43" s="64">
        <v>25324</v>
      </c>
      <c r="I43" s="64">
        <v>34</v>
      </c>
      <c r="J43" s="64">
        <v>4</v>
      </c>
      <c r="K43" s="64">
        <v>0</v>
      </c>
      <c r="L43" s="66">
        <v>738</v>
      </c>
    </row>
    <row r="44" spans="2:23" x14ac:dyDescent="0.3">
      <c r="B44" s="62">
        <v>2005</v>
      </c>
      <c r="C44" s="84">
        <f t="shared" si="0"/>
        <v>31033</v>
      </c>
      <c r="D44" s="63">
        <v>3312</v>
      </c>
      <c r="E44" s="64">
        <v>869</v>
      </c>
      <c r="F44" s="64">
        <v>0</v>
      </c>
      <c r="G44" s="64">
        <v>0</v>
      </c>
      <c r="H44" s="64">
        <v>26332</v>
      </c>
      <c r="I44" s="64">
        <v>51</v>
      </c>
      <c r="J44" s="64">
        <v>3</v>
      </c>
      <c r="K44" s="64">
        <v>0</v>
      </c>
      <c r="L44" s="66">
        <v>466</v>
      </c>
    </row>
    <row r="45" spans="2:23" x14ac:dyDescent="0.3">
      <c r="B45" s="62">
        <v>2006</v>
      </c>
      <c r="C45" s="84">
        <f t="shared" si="0"/>
        <v>32096</v>
      </c>
      <c r="D45" s="63">
        <v>3304</v>
      </c>
      <c r="E45" s="64">
        <v>904</v>
      </c>
      <c r="F45" s="64">
        <v>0</v>
      </c>
      <c r="G45" s="64">
        <v>0</v>
      </c>
      <c r="H45" s="64">
        <v>27345</v>
      </c>
      <c r="I45" s="64">
        <v>67</v>
      </c>
      <c r="J45" s="64">
        <v>3</v>
      </c>
      <c r="K45" s="64">
        <v>0</v>
      </c>
      <c r="L45" s="66">
        <v>473</v>
      </c>
    </row>
    <row r="46" spans="2:23" x14ac:dyDescent="0.3">
      <c r="B46" s="62">
        <v>2007</v>
      </c>
      <c r="C46" s="84">
        <f t="shared" si="0"/>
        <v>33504</v>
      </c>
      <c r="D46" s="63">
        <v>3482</v>
      </c>
      <c r="E46" s="64">
        <v>985</v>
      </c>
      <c r="F46" s="64">
        <v>0</v>
      </c>
      <c r="G46" s="64">
        <v>0</v>
      </c>
      <c r="H46" s="64">
        <v>28448</v>
      </c>
      <c r="I46" s="64">
        <v>87</v>
      </c>
      <c r="J46" s="64">
        <v>3</v>
      </c>
      <c r="K46" s="64">
        <v>0</v>
      </c>
      <c r="L46" s="66">
        <v>499</v>
      </c>
    </row>
    <row r="47" spans="2:23" x14ac:dyDescent="0.3">
      <c r="B47" s="62">
        <v>2008</v>
      </c>
      <c r="C47" s="84">
        <f t="shared" si="0"/>
        <v>34601</v>
      </c>
      <c r="D47" s="63">
        <v>3529</v>
      </c>
      <c r="E47" s="64">
        <v>1032</v>
      </c>
      <c r="F47" s="64">
        <v>0</v>
      </c>
      <c r="G47" s="64">
        <v>0</v>
      </c>
      <c r="H47" s="64">
        <v>29354</v>
      </c>
      <c r="I47" s="64">
        <v>106</v>
      </c>
      <c r="J47" s="64">
        <v>3</v>
      </c>
      <c r="K47" s="64">
        <v>0</v>
      </c>
      <c r="L47" s="66">
        <v>577</v>
      </c>
    </row>
    <row r="48" spans="2:23" ht="12.75" thickBot="1" x14ac:dyDescent="0.35">
      <c r="B48" s="67">
        <v>2009</v>
      </c>
      <c r="C48" s="85">
        <f t="shared" si="0"/>
        <v>35415</v>
      </c>
      <c r="D48" s="68">
        <v>3502</v>
      </c>
      <c r="E48" s="69">
        <v>1078</v>
      </c>
      <c r="F48" s="69">
        <v>0</v>
      </c>
      <c r="G48" s="69">
        <v>0</v>
      </c>
      <c r="H48" s="69">
        <v>30017</v>
      </c>
      <c r="I48" s="69">
        <v>153</v>
      </c>
      <c r="J48" s="69">
        <v>3</v>
      </c>
      <c r="K48" s="69">
        <v>1</v>
      </c>
      <c r="L48" s="71">
        <v>661</v>
      </c>
    </row>
    <row r="49" spans="2:14" x14ac:dyDescent="0.3">
      <c r="B49" s="72">
        <v>2010</v>
      </c>
      <c r="C49" s="86">
        <f t="shared" si="0"/>
        <v>36461</v>
      </c>
      <c r="D49" s="73">
        <v>3657</v>
      </c>
      <c r="E49" s="74">
        <v>1169</v>
      </c>
      <c r="F49" s="74">
        <v>0</v>
      </c>
      <c r="G49" s="74">
        <v>0</v>
      </c>
      <c r="H49" s="74">
        <v>30869</v>
      </c>
      <c r="I49" s="74">
        <v>138</v>
      </c>
      <c r="J49" s="74">
        <v>4</v>
      </c>
      <c r="K49" s="74">
        <v>0</v>
      </c>
      <c r="L49" s="76">
        <v>624</v>
      </c>
    </row>
    <row r="50" spans="2:14" x14ac:dyDescent="0.3">
      <c r="B50" s="62">
        <v>2011</v>
      </c>
      <c r="C50" s="84">
        <f t="shared" si="0"/>
        <v>38662</v>
      </c>
      <c r="D50" s="63">
        <v>3704</v>
      </c>
      <c r="E50" s="64">
        <v>1248</v>
      </c>
      <c r="F50" s="64">
        <v>0</v>
      </c>
      <c r="G50" s="64">
        <v>409</v>
      </c>
      <c r="H50" s="64">
        <v>32193</v>
      </c>
      <c r="I50" s="64">
        <v>190</v>
      </c>
      <c r="J50" s="64">
        <v>4</v>
      </c>
      <c r="K50" s="64">
        <v>0</v>
      </c>
      <c r="L50" s="66">
        <v>914</v>
      </c>
    </row>
    <row r="51" spans="2:14" x14ac:dyDescent="0.3">
      <c r="B51" s="21">
        <v>2012</v>
      </c>
      <c r="C51" s="84">
        <f t="shared" si="0"/>
        <v>42235</v>
      </c>
      <c r="D51" s="63">
        <v>3670</v>
      </c>
      <c r="E51" s="64">
        <v>1327</v>
      </c>
      <c r="F51" s="64">
        <v>14</v>
      </c>
      <c r="G51" s="64">
        <v>474</v>
      </c>
      <c r="H51" s="64">
        <v>35084</v>
      </c>
      <c r="I51" s="64">
        <v>202</v>
      </c>
      <c r="J51" s="64">
        <v>3</v>
      </c>
      <c r="K51" s="64">
        <v>0</v>
      </c>
      <c r="L51" s="66">
        <v>1461</v>
      </c>
    </row>
    <row r="52" spans="2:14" x14ac:dyDescent="0.3">
      <c r="B52" s="21">
        <v>2013</v>
      </c>
      <c r="C52" s="84">
        <f t="shared" si="0"/>
        <v>46126</v>
      </c>
      <c r="D52" s="28">
        <v>3818</v>
      </c>
      <c r="E52" s="4">
        <v>1385</v>
      </c>
      <c r="F52" s="4">
        <v>29</v>
      </c>
      <c r="G52" s="4">
        <v>950</v>
      </c>
      <c r="H52" s="4">
        <v>37411</v>
      </c>
      <c r="I52" s="4">
        <v>188</v>
      </c>
      <c r="J52" s="4">
        <v>2</v>
      </c>
      <c r="K52" s="4">
        <v>0</v>
      </c>
      <c r="L52" s="7">
        <v>2343</v>
      </c>
    </row>
    <row r="53" spans="2:14" x14ac:dyDescent="0.3">
      <c r="B53" s="21">
        <v>2014</v>
      </c>
      <c r="C53" s="84">
        <f t="shared" si="0"/>
        <v>48530</v>
      </c>
      <c r="D53" s="28">
        <v>4379</v>
      </c>
      <c r="E53" s="4">
        <v>1489</v>
      </c>
      <c r="F53" s="4">
        <v>42</v>
      </c>
      <c r="G53" s="4">
        <v>1909</v>
      </c>
      <c r="H53" s="4">
        <v>38042</v>
      </c>
      <c r="I53" s="4">
        <v>269</v>
      </c>
      <c r="J53" s="4">
        <v>2</v>
      </c>
      <c r="K53" s="4">
        <v>1</v>
      </c>
      <c r="L53" s="7">
        <v>2397</v>
      </c>
    </row>
    <row r="54" spans="2:14" x14ac:dyDescent="0.3">
      <c r="B54" s="21">
        <v>2015</v>
      </c>
      <c r="C54" s="84">
        <f t="shared" si="0"/>
        <v>50998</v>
      </c>
      <c r="D54" s="28">
        <v>4295</v>
      </c>
      <c r="E54" s="4">
        <v>1542</v>
      </c>
      <c r="F54" s="4">
        <v>22</v>
      </c>
      <c r="G54" s="4">
        <v>1951</v>
      </c>
      <c r="H54" s="4">
        <v>40217</v>
      </c>
      <c r="I54" s="4">
        <v>350</v>
      </c>
      <c r="J54" s="4">
        <v>3</v>
      </c>
      <c r="K54" s="4">
        <v>0</v>
      </c>
      <c r="L54" s="7">
        <v>2618</v>
      </c>
    </row>
    <row r="55" spans="2:14" x14ac:dyDescent="0.3">
      <c r="B55" s="21">
        <v>2016</v>
      </c>
      <c r="C55" s="84">
        <f t="shared" si="0"/>
        <v>52923</v>
      </c>
      <c r="D55" s="28">
        <v>4391</v>
      </c>
      <c r="E55" s="4">
        <v>1645</v>
      </c>
      <c r="F55" s="4">
        <v>30</v>
      </c>
      <c r="G55" s="4">
        <v>2008</v>
      </c>
      <c r="H55" s="4">
        <v>41474</v>
      </c>
      <c r="I55" s="4">
        <v>437</v>
      </c>
      <c r="J55" s="4">
        <v>2</v>
      </c>
      <c r="K55" s="4">
        <v>0</v>
      </c>
      <c r="L55" s="7">
        <v>2936</v>
      </c>
    </row>
    <row r="56" spans="2:14" x14ac:dyDescent="0.3">
      <c r="B56" s="21">
        <v>2017</v>
      </c>
      <c r="C56" s="84">
        <f t="shared" si="0"/>
        <v>53808</v>
      </c>
      <c r="D56" s="28">
        <v>4425</v>
      </c>
      <c r="E56" s="4">
        <v>1725</v>
      </c>
      <c r="F56" s="4">
        <v>24</v>
      </c>
      <c r="G56" s="4">
        <v>2178</v>
      </c>
      <c r="H56" s="4">
        <v>41861</v>
      </c>
      <c r="I56" s="4">
        <v>509</v>
      </c>
      <c r="J56" s="4">
        <v>4</v>
      </c>
      <c r="K56" s="4">
        <v>0</v>
      </c>
      <c r="L56" s="7">
        <v>3082</v>
      </c>
    </row>
    <row r="57" spans="2:14" x14ac:dyDescent="0.3">
      <c r="B57" s="21">
        <v>2018</v>
      </c>
      <c r="C57" s="84">
        <f t="shared" si="0"/>
        <v>54892</v>
      </c>
      <c r="D57" s="28">
        <v>4360</v>
      </c>
      <c r="E57" s="4">
        <v>1787</v>
      </c>
      <c r="F57" s="4">
        <v>23</v>
      </c>
      <c r="G57" s="4">
        <v>1781</v>
      </c>
      <c r="H57" s="4">
        <v>42818</v>
      </c>
      <c r="I57" s="4">
        <v>632</v>
      </c>
      <c r="J57" s="4">
        <v>1</v>
      </c>
      <c r="K57" s="4">
        <v>0</v>
      </c>
      <c r="L57" s="7">
        <v>3490</v>
      </c>
    </row>
    <row r="58" spans="2:14" ht="12.75" thickBot="1" x14ac:dyDescent="0.35">
      <c r="B58" s="22">
        <v>2019</v>
      </c>
      <c r="C58" s="85">
        <f t="shared" si="0"/>
        <v>53362</v>
      </c>
      <c r="D58" s="29">
        <v>4101</v>
      </c>
      <c r="E58" s="8">
        <v>1905</v>
      </c>
      <c r="F58" s="8">
        <v>22</v>
      </c>
      <c r="G58" s="8">
        <v>1816</v>
      </c>
      <c r="H58" s="8">
        <v>40720</v>
      </c>
      <c r="I58" s="8">
        <v>730</v>
      </c>
      <c r="J58" s="8">
        <v>1</v>
      </c>
      <c r="K58" s="8">
        <v>0</v>
      </c>
      <c r="L58" s="9">
        <v>4067</v>
      </c>
    </row>
    <row r="59" spans="2:14" x14ac:dyDescent="0.3">
      <c r="B59" s="20">
        <v>2020</v>
      </c>
      <c r="C59" s="83">
        <f t="shared" si="0"/>
        <v>53651</v>
      </c>
      <c r="D59" s="27">
        <v>3960</v>
      </c>
      <c r="E59" s="15">
        <v>2000</v>
      </c>
      <c r="F59" s="15">
        <v>22</v>
      </c>
      <c r="G59" s="15">
        <v>2017</v>
      </c>
      <c r="H59" s="15">
        <v>40353</v>
      </c>
      <c r="I59" s="15">
        <v>841</v>
      </c>
      <c r="J59" s="15">
        <v>1</v>
      </c>
      <c r="K59" s="15">
        <v>0</v>
      </c>
      <c r="L59" s="16">
        <v>4457</v>
      </c>
      <c r="M59" s="45"/>
      <c r="N59" s="45"/>
    </row>
    <row r="60" spans="2:14" x14ac:dyDescent="0.3">
      <c r="B60" s="21">
        <v>2021</v>
      </c>
      <c r="C60" s="84">
        <f t="shared" si="0"/>
        <v>53457</v>
      </c>
      <c r="D60" s="28">
        <v>3880</v>
      </c>
      <c r="E60" s="4">
        <v>2046</v>
      </c>
      <c r="F60" s="4">
        <v>22</v>
      </c>
      <c r="G60" s="4">
        <v>2249</v>
      </c>
      <c r="H60" s="4">
        <v>39654</v>
      </c>
      <c r="I60" s="4">
        <v>932</v>
      </c>
      <c r="J60" s="4">
        <v>15</v>
      </c>
      <c r="K60" s="4">
        <v>7</v>
      </c>
      <c r="L60" s="7">
        <v>4652</v>
      </c>
      <c r="M60" s="45"/>
      <c r="N60" s="45"/>
    </row>
    <row r="61" spans="2:14" x14ac:dyDescent="0.3">
      <c r="B61" s="21">
        <v>2022</v>
      </c>
      <c r="C61" s="84">
        <f t="shared" si="0"/>
        <v>53696</v>
      </c>
      <c r="D61" s="28">
        <v>3734</v>
      </c>
      <c r="E61" s="4">
        <v>2065</v>
      </c>
      <c r="F61" s="4">
        <v>20</v>
      </c>
      <c r="G61" s="4">
        <v>2793</v>
      </c>
      <c r="H61" s="4">
        <v>38742</v>
      </c>
      <c r="I61" s="4">
        <v>1102</v>
      </c>
      <c r="J61" s="4">
        <v>44</v>
      </c>
      <c r="K61" s="4">
        <v>123</v>
      </c>
      <c r="L61" s="7">
        <v>5073</v>
      </c>
    </row>
    <row r="62" spans="2:14" x14ac:dyDescent="0.3">
      <c r="B62" s="21">
        <v>2023</v>
      </c>
      <c r="C62" s="84">
        <f t="shared" ref="C62" si="1">SUM(D62:L62)</f>
        <v>55637</v>
      </c>
      <c r="D62" s="28">
        <v>3624</v>
      </c>
      <c r="E62" s="4">
        <v>2101</v>
      </c>
      <c r="F62" s="4">
        <v>19</v>
      </c>
      <c r="G62" s="4">
        <v>2938</v>
      </c>
      <c r="H62" s="4">
        <v>37923</v>
      </c>
      <c r="I62" s="4">
        <v>1162</v>
      </c>
      <c r="J62" s="4">
        <v>46</v>
      </c>
      <c r="K62" s="4">
        <v>174</v>
      </c>
      <c r="L62" s="7">
        <v>7650</v>
      </c>
    </row>
    <row r="63" spans="2:14" ht="12.75" thickBot="1" x14ac:dyDescent="0.35">
      <c r="B63" s="22">
        <v>2024</v>
      </c>
      <c r="C63" s="85">
        <v>55404</v>
      </c>
      <c r="D63" s="29">
        <v>3518</v>
      </c>
      <c r="E63" s="8">
        <v>2056</v>
      </c>
      <c r="F63" s="8">
        <v>17</v>
      </c>
      <c r="G63" s="8">
        <v>3005</v>
      </c>
      <c r="H63" s="8">
        <v>36844</v>
      </c>
      <c r="I63" s="8">
        <v>1243</v>
      </c>
      <c r="J63" s="8">
        <v>89</v>
      </c>
      <c r="K63" s="8">
        <v>185</v>
      </c>
      <c r="L63" s="9">
        <v>8447</v>
      </c>
    </row>
    <row r="64" spans="2:14" s="5" customFormat="1" x14ac:dyDescent="0.3">
      <c r="B64" s="135"/>
      <c r="C64" s="133"/>
      <c r="D64" s="136"/>
      <c r="E64" s="136"/>
      <c r="F64" s="136"/>
      <c r="G64" s="136"/>
      <c r="H64" s="136"/>
      <c r="I64" s="136"/>
      <c r="J64" s="136"/>
      <c r="K64" s="136"/>
      <c r="L64" s="136"/>
    </row>
    <row r="65" spans="1:14" ht="13.5" x14ac:dyDescent="0.3">
      <c r="B65" s="52" t="s">
        <v>44</v>
      </c>
      <c r="C65" s="50"/>
      <c r="D65" s="50"/>
      <c r="E65" s="50"/>
      <c r="F65" s="50"/>
      <c r="G65" s="50"/>
      <c r="H65" s="50"/>
      <c r="I65" s="50"/>
      <c r="J65" s="48"/>
      <c r="K65" s="48"/>
      <c r="L65" s="48"/>
    </row>
    <row r="66" spans="1:14" ht="13.5" x14ac:dyDescent="0.3">
      <c r="B66" s="54" t="s">
        <v>45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4" ht="13.5" x14ac:dyDescent="0.3">
      <c r="B67" s="52" t="s">
        <v>46</v>
      </c>
      <c r="C67" s="77"/>
      <c r="D67" s="77"/>
      <c r="E67" s="77"/>
      <c r="F67" s="49"/>
      <c r="G67" s="49"/>
      <c r="H67" s="49"/>
      <c r="I67" s="49"/>
      <c r="J67" s="49"/>
      <c r="K67" s="49"/>
      <c r="L67" s="49"/>
      <c r="M67" s="42"/>
      <c r="N67" s="42"/>
    </row>
    <row r="68" spans="1:14" ht="13.5" x14ac:dyDescent="0.3">
      <c r="A68" s="42"/>
      <c r="B68" s="78" t="s">
        <v>59</v>
      </c>
      <c r="M68" s="42"/>
      <c r="N68" s="42"/>
    </row>
    <row r="69" spans="1:14" x14ac:dyDescent="0.3">
      <c r="A69" s="42"/>
      <c r="B69" s="43"/>
      <c r="C69" s="44"/>
      <c r="D69" s="42"/>
      <c r="E69" s="42"/>
      <c r="F69" s="42"/>
      <c r="G69" s="42"/>
      <c r="H69" s="42"/>
      <c r="I69" s="42"/>
      <c r="J69" s="42"/>
      <c r="K69" s="42"/>
      <c r="L69" s="44"/>
      <c r="M69" s="42"/>
      <c r="N69" s="42"/>
    </row>
    <row r="70" spans="1:14" x14ac:dyDescent="0.3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2"/>
      <c r="N70" s="42"/>
    </row>
    <row r="71" spans="1:14" x14ac:dyDescent="0.3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2"/>
      <c r="N71" s="42"/>
    </row>
    <row r="72" spans="1:14" x14ac:dyDescent="0.3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2"/>
      <c r="N72" s="42"/>
    </row>
    <row r="73" spans="1:14" x14ac:dyDescent="0.3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2"/>
      <c r="N73" s="42"/>
    </row>
    <row r="74" spans="1:14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4" x14ac:dyDescent="0.3">
      <c r="D75" s="1"/>
      <c r="E75" s="1"/>
      <c r="F75" s="1"/>
      <c r="G75" s="1"/>
      <c r="H75" s="1"/>
      <c r="I75" s="1"/>
      <c r="J75" s="1"/>
      <c r="K75" s="1"/>
    </row>
    <row r="76" spans="1:14" x14ac:dyDescent="0.3">
      <c r="D76" s="1"/>
      <c r="E76" s="1"/>
      <c r="F76" s="1"/>
      <c r="G76" s="1"/>
      <c r="H76" s="1"/>
      <c r="I76" s="1"/>
      <c r="J76" s="1"/>
      <c r="K76" s="1"/>
    </row>
  </sheetData>
  <mergeCells count="1">
    <mergeCell ref="C2:L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교원수_설립별(1965-)</vt:lpstr>
      <vt:lpstr>교원수_시도별(1965-)</vt:lpstr>
      <vt:lpstr>교원수_직위별(1965-)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2025-02-20T05:28:43Z</dcterms:modified>
</cp:coreProperties>
</file>